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codeName="ThisWorkbook" defaultThemeVersion="124226"/>
  <xr:revisionPtr revIDLastSave="0" documentId="8_{C0B95EFB-C249-4DCF-83CC-9B222D8CE5A0}" xr6:coauthVersionLast="47" xr6:coauthVersionMax="47" xr10:uidLastSave="{00000000-0000-0000-0000-000000000000}"/>
  <bookViews>
    <workbookView xWindow="-110" yWindow="-110" windowWidth="22780" windowHeight="14540" xr2:uid="{00000000-000D-0000-FFFF-FFFF00000000}"/>
  </bookViews>
  <sheets>
    <sheet name="役員名簿" sheetId="7" r:id="rId1"/>
    <sheet name="マスタ" sheetId="4" state="hidden" r:id="rId2"/>
  </sheets>
  <definedNames>
    <definedName name="_xlnm.Print_Area" localSheetId="0">役員名簿!$A$1:$P$44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7" l="1"/>
  <c r="T13" i="7"/>
  <c r="T14" i="7"/>
  <c r="T16" i="7"/>
  <c r="T17" i="7"/>
  <c r="Q13" i="7"/>
  <c r="R13" i="7"/>
  <c r="S13" i="7"/>
  <c r="U13" i="7"/>
  <c r="V13" i="7" s="1"/>
  <c r="Q14" i="7"/>
  <c r="R14" i="7"/>
  <c r="S14" i="7"/>
  <c r="U14" i="7"/>
  <c r="X14" i="7" s="1"/>
  <c r="Q15" i="7"/>
  <c r="R15" i="7"/>
  <c r="S15" i="7"/>
  <c r="U15" i="7"/>
  <c r="V15" i="7" s="1"/>
  <c r="Q16" i="7"/>
  <c r="R16" i="7"/>
  <c r="S16" i="7"/>
  <c r="U16" i="7"/>
  <c r="X16" i="7" s="1"/>
  <c r="Q17" i="7"/>
  <c r="R17" i="7"/>
  <c r="S17" i="7"/>
  <c r="U17" i="7"/>
  <c r="X17" i="7" s="1"/>
  <c r="Q18" i="7"/>
  <c r="R18" i="7"/>
  <c r="S18" i="7"/>
  <c r="T18" i="7"/>
  <c r="U18" i="7"/>
  <c r="W18" i="7" s="1"/>
  <c r="Q19" i="7"/>
  <c r="R19" i="7"/>
  <c r="S19" i="7"/>
  <c r="T19" i="7"/>
  <c r="U19" i="7"/>
  <c r="W19" i="7" s="1"/>
  <c r="Q20" i="7"/>
  <c r="R20" i="7"/>
  <c r="S20" i="7"/>
  <c r="T20" i="7"/>
  <c r="U20" i="7"/>
  <c r="Y20" i="7" s="1"/>
  <c r="Q21" i="7"/>
  <c r="R21" i="7"/>
  <c r="S21" i="7"/>
  <c r="T21" i="7"/>
  <c r="B21" i="7" s="1" a="1"/>
  <c r="B21" i="7" s="1"/>
  <c r="U21" i="7"/>
  <c r="W21" i="7" s="1"/>
  <c r="Q22" i="7"/>
  <c r="R22" i="7"/>
  <c r="S22" i="7"/>
  <c r="T22" i="7"/>
  <c r="U22" i="7"/>
  <c r="Y22" i="7" s="1"/>
  <c r="Q23" i="7"/>
  <c r="R23" i="7"/>
  <c r="S23" i="7"/>
  <c r="T23" i="7"/>
  <c r="U23" i="7"/>
  <c r="Y23" i="7" s="1"/>
  <c r="Q24" i="7"/>
  <c r="R24" i="7"/>
  <c r="S24" i="7"/>
  <c r="T24" i="7"/>
  <c r="U24" i="7"/>
  <c r="V24" i="7" s="1"/>
  <c r="Q25" i="7"/>
  <c r="R25" i="7"/>
  <c r="S25" i="7"/>
  <c r="T25" i="7"/>
  <c r="U25" i="7"/>
  <c r="V25" i="7" s="1"/>
  <c r="Q26" i="7"/>
  <c r="R26" i="7"/>
  <c r="S26" i="7"/>
  <c r="T26" i="7"/>
  <c r="U26" i="7"/>
  <c r="X26" i="7" s="1"/>
  <c r="Q27" i="7"/>
  <c r="R27" i="7"/>
  <c r="S27" i="7"/>
  <c r="T27" i="7"/>
  <c r="U27" i="7"/>
  <c r="V27" i="7" s="1"/>
  <c r="Q28" i="7"/>
  <c r="R28" i="7"/>
  <c r="S28" i="7"/>
  <c r="T28" i="7"/>
  <c r="U28" i="7"/>
  <c r="X28" i="7" s="1"/>
  <c r="Q29" i="7"/>
  <c r="R29" i="7"/>
  <c r="S29" i="7"/>
  <c r="T29" i="7"/>
  <c r="U29" i="7"/>
  <c r="V29" i="7" s="1"/>
  <c r="Q30" i="7"/>
  <c r="R30" i="7"/>
  <c r="S30" i="7"/>
  <c r="T30" i="7"/>
  <c r="U30" i="7"/>
  <c r="W30" i="7" s="1"/>
  <c r="Q31" i="7"/>
  <c r="R31" i="7"/>
  <c r="S31" i="7"/>
  <c r="T31" i="7"/>
  <c r="U31" i="7"/>
  <c r="X31" i="7" s="1"/>
  <c r="Q32" i="7"/>
  <c r="R32" i="7"/>
  <c r="S32" i="7"/>
  <c r="T32" i="7"/>
  <c r="U32" i="7"/>
  <c r="W32" i="7" s="1"/>
  <c r="Q33" i="7"/>
  <c r="R33" i="7"/>
  <c r="S33" i="7"/>
  <c r="T33" i="7"/>
  <c r="U33" i="7"/>
  <c r="Y33" i="7" s="1"/>
  <c r="Q34" i="7"/>
  <c r="R34" i="7"/>
  <c r="S34" i="7"/>
  <c r="T34" i="7"/>
  <c r="U34" i="7"/>
  <c r="V34" i="7" s="1"/>
  <c r="Q35" i="7"/>
  <c r="R35" i="7"/>
  <c r="S35" i="7"/>
  <c r="T35" i="7"/>
  <c r="U35" i="7"/>
  <c r="Y35" i="7" s="1"/>
  <c r="Q36" i="7"/>
  <c r="R36" i="7"/>
  <c r="S36" i="7"/>
  <c r="T36" i="7"/>
  <c r="U36" i="7"/>
  <c r="Y36" i="7" s="1"/>
  <c r="Q37" i="7"/>
  <c r="R37" i="7"/>
  <c r="S37" i="7"/>
  <c r="T37" i="7"/>
  <c r="U37" i="7"/>
  <c r="X37" i="7" s="1"/>
  <c r="Q38" i="7"/>
  <c r="R38" i="7"/>
  <c r="S38" i="7"/>
  <c r="T38" i="7"/>
  <c r="B38" i="7" s="1" a="1"/>
  <c r="B38" i="7" s="1"/>
  <c r="U38" i="7"/>
  <c r="X38" i="7" s="1"/>
  <c r="Q39" i="7"/>
  <c r="R39" i="7"/>
  <c r="S39" i="7"/>
  <c r="T39" i="7"/>
  <c r="U39" i="7"/>
  <c r="X39" i="7" s="1"/>
  <c r="Q40" i="7"/>
  <c r="R40" i="7"/>
  <c r="S40" i="7"/>
  <c r="T40" i="7"/>
  <c r="U40" i="7"/>
  <c r="X40" i="7" s="1"/>
  <c r="Q41" i="7"/>
  <c r="R41" i="7"/>
  <c r="S41" i="7"/>
  <c r="T41" i="7"/>
  <c r="U41" i="7"/>
  <c r="V41" i="7" s="1"/>
  <c r="Q42" i="7"/>
  <c r="R42" i="7"/>
  <c r="S42" i="7"/>
  <c r="T42" i="7"/>
  <c r="U42" i="7"/>
  <c r="W42" i="7" s="1"/>
  <c r="Q43" i="7"/>
  <c r="R43" i="7"/>
  <c r="S43" i="7"/>
  <c r="T43" i="7"/>
  <c r="U43" i="7"/>
  <c r="W43" i="7" s="1"/>
  <c r="Q44" i="7"/>
  <c r="R44" i="7"/>
  <c r="S44" i="7"/>
  <c r="T44" i="7"/>
  <c r="U44" i="7"/>
  <c r="W44" i="7" s="1"/>
  <c r="W26" i="7" l="1"/>
  <c r="B13" i="7" a="1"/>
  <c r="B13" i="7" s="1"/>
  <c r="V38" i="7"/>
  <c r="B35" i="7" a="1"/>
  <c r="B35" i="7" s="1"/>
  <c r="B23" i="7" a="1"/>
  <c r="B23" i="7" s="1"/>
  <c r="V26" i="7"/>
  <c r="X42" i="7"/>
  <c r="B29" i="7" a="1"/>
  <c r="B29" i="7" s="1"/>
  <c r="V44" i="7"/>
  <c r="Y44" i="7"/>
  <c r="Y43" i="7"/>
  <c r="B24" i="7" a="1"/>
  <c r="B24" i="7" s="1"/>
  <c r="B31" i="7" a="1"/>
  <c r="B31" i="7" s="1"/>
  <c r="B41" i="7" a="1"/>
  <c r="B41" i="7" s="1"/>
  <c r="B28" i="7" a="1"/>
  <c r="B28" i="7" s="1"/>
  <c r="W38" i="7"/>
  <c r="B42" i="7" a="1"/>
  <c r="B42" i="7" s="1"/>
  <c r="B30" i="7" a="1"/>
  <c r="B30" i="7" s="1"/>
  <c r="B25" i="7" a="1"/>
  <c r="B25" i="7" s="1"/>
  <c r="B15" i="7" a="1"/>
  <c r="B15" i="7" s="1"/>
  <c r="B44" i="7" a="1"/>
  <c r="B44" i="7" s="1"/>
  <c r="B37" i="7" a="1"/>
  <c r="B37" i="7" s="1"/>
  <c r="V39" i="7"/>
  <c r="B32" i="7" a="1"/>
  <c r="B32" i="7" s="1"/>
  <c r="B20" i="7" a="1"/>
  <c r="B20" i="7" s="1"/>
  <c r="B39" i="7" a="1"/>
  <c r="B39" i="7" s="1"/>
  <c r="B36" i="7" a="1"/>
  <c r="B36" i="7" s="1"/>
  <c r="B27" i="7" a="1"/>
  <c r="B27" i="7" s="1"/>
  <c r="B43" i="7" a="1"/>
  <c r="B43" i="7" s="1"/>
  <c r="B34" i="7" a="1"/>
  <c r="B34" i="7" s="1"/>
  <c r="B22" i="7" a="1"/>
  <c r="B22" i="7" s="1"/>
  <c r="B14" i="7" a="1"/>
  <c r="B14" i="7" s="1"/>
  <c r="X44" i="7"/>
  <c r="B19" i="7" a="1"/>
  <c r="B19" i="7" s="1"/>
  <c r="B26" i="7" a="1"/>
  <c r="B26" i="7" s="1"/>
  <c r="Y42" i="7"/>
  <c r="B33" i="7" a="1"/>
  <c r="B33" i="7" s="1"/>
  <c r="W41" i="7"/>
  <c r="Y39" i="7"/>
  <c r="B40" i="7" a="1"/>
  <c r="B40" i="7" s="1"/>
  <c r="Y27" i="7"/>
  <c r="V40" i="7"/>
  <c r="Y40" i="7"/>
  <c r="V28" i="7"/>
  <c r="W40" i="7"/>
  <c r="W39" i="7"/>
  <c r="V21" i="7"/>
  <c r="W28" i="7"/>
  <c r="X30" i="7"/>
  <c r="W23" i="7"/>
  <c r="W20" i="7"/>
  <c r="V37" i="7"/>
  <c r="Y37" i="7"/>
  <c r="W37" i="7"/>
  <c r="X36" i="7"/>
  <c r="X35" i="7"/>
  <c r="V35" i="7"/>
  <c r="W35" i="7"/>
  <c r="X33" i="7"/>
  <c r="X32" i="7"/>
  <c r="V32" i="7"/>
  <c r="Y32" i="7"/>
  <c r="Y31" i="7"/>
  <c r="Y30" i="7"/>
  <c r="W29" i="7"/>
  <c r="Y28" i="7"/>
  <c r="W14" i="7"/>
  <c r="X41" i="7"/>
  <c r="X29" i="7"/>
  <c r="Y21" i="7"/>
  <c r="B17" i="7" a="1"/>
  <c r="B17" i="7" s="1"/>
  <c r="V43" i="7"/>
  <c r="V31" i="7"/>
  <c r="X22" i="7"/>
  <c r="W22" i="7"/>
  <c r="V36" i="7"/>
  <c r="W36" i="7"/>
  <c r="X43" i="7"/>
  <c r="Y38" i="7"/>
  <c r="W34" i="7"/>
  <c r="V33" i="7"/>
  <c r="B16" i="7" a="1"/>
  <c r="B16" i="7" s="1"/>
  <c r="W31" i="7"/>
  <c r="V42" i="7"/>
  <c r="V30" i="7"/>
  <c r="X21" i="7"/>
  <c r="Y34" i="7"/>
  <c r="V22" i="7"/>
  <c r="X34" i="7"/>
  <c r="Y41" i="7"/>
  <c r="Y29" i="7"/>
  <c r="W33" i="7"/>
  <c r="Y13" i="7"/>
  <c r="X27" i="7"/>
  <c r="W27" i="7"/>
  <c r="Y26" i="7"/>
  <c r="Y25" i="7"/>
  <c r="X25" i="7"/>
  <c r="W25" i="7"/>
  <c r="W24" i="7"/>
  <c r="X24" i="7"/>
  <c r="Y24" i="7"/>
  <c r="V23" i="7"/>
  <c r="X23" i="7"/>
  <c r="V20" i="7"/>
  <c r="X20" i="7"/>
  <c r="B18" i="7" a="1"/>
  <c r="B18" i="7" s="1"/>
  <c r="Y17" i="7"/>
  <c r="V19" i="7"/>
  <c r="X19" i="7"/>
  <c r="Y19" i="7"/>
  <c r="X18" i="7"/>
  <c r="V18" i="7"/>
  <c r="V17" i="7"/>
  <c r="X15" i="7"/>
  <c r="W15" i="7"/>
  <c r="Y15" i="7"/>
  <c r="Y14" i="7"/>
  <c r="V14" i="7"/>
  <c r="X13" i="7"/>
  <c r="W13" i="7"/>
  <c r="Y18" i="7"/>
  <c r="W17" i="7"/>
  <c r="V16" i="7"/>
  <c r="W16" i="7"/>
  <c r="Y16" i="7"/>
  <c r="X12" i="7" l="1"/>
  <c r="W12" i="7"/>
  <c r="V12" i="7"/>
  <c r="Y12" i="7"/>
  <c r="O4" i="7" l="1"/>
  <c r="P4"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<sst xmlns="http://schemas.openxmlformats.org/spreadsheetml/2006/main" count="92" uniqueCount="62">
  <si>
    <t>役員名簿（Excel形式のまま提出してください）</t>
  </si>
  <si>
    <r>
      <rPr>
        <b/>
        <sz val="11"/>
        <color rgb="FF000000"/>
        <rFont val="游ゴシック Medium"/>
        <family val="3"/>
        <charset val="128"/>
      </rPr>
      <t xml:space="preserve">［注意点］
</t>
    </r>
    <r>
      <rPr>
        <sz val="11"/>
        <color rgb="FF000000"/>
        <rFont val="游ゴシック Medium"/>
        <family val="3"/>
        <charset val="128"/>
      </rPr>
      <t>・記載例（番号1〜3）は削除のうえ番号1より入力してください。
・役員名簿の枠が足りない場合は、適宜追加してください。
・外国人の場合は、氏名カナ欄は当該アルファベットのカナ読み、氏名漢字欄にはアルファベット（全角）を入力してください。
・資金分配団体、実行団体とあるのは活動支援分野においては活動支援団体、支援対象団体と読み替えます。</t>
    </r>
  </si>
  <si>
    <r>
      <rPr>
        <b/>
        <sz val="11"/>
        <color rgb="FF000000"/>
        <rFont val="游ゴシック Medium"/>
        <family val="3"/>
        <charset val="128"/>
      </rPr>
      <t xml:space="preserve">［記載すべき役員情報］
</t>
    </r>
    <r>
      <rPr>
        <sz val="11"/>
        <color rgb="FF000000"/>
        <rFont val="游ゴシック Medium"/>
        <family val="3"/>
        <charset val="128"/>
      </rPr>
      <t>・名簿には登記簿上の「役員に関する事項」に記載されている方すべてを入力してください。</t>
    </r>
    <r>
      <rPr>
        <u/>
        <sz val="11"/>
        <color rgb="FF000000"/>
        <rFont val="游ゴシック Medium"/>
        <family val="3"/>
        <charset val="128"/>
      </rPr>
      <t>登記簿に記載されていない場合でも設置している役職は記載が必要</t>
    </r>
    <r>
      <rPr>
        <sz val="11"/>
        <color rgb="FF000000"/>
        <rFont val="游ゴシック Medium"/>
        <family val="3"/>
        <charset val="128"/>
      </rPr>
      <t>です。（設置していない場合は記載不要）
　NPO法人、社団法人･･･代表理事、理事、監事
　財団法人、社会福祉法人、医療法人、学校法人…代表理事、理事、評議員、監事
　株式会社、有限会社…代表取締役、取締役、監査役
　合同会社…社員全員</t>
    </r>
  </si>
  <si>
    <r>
      <rPr>
        <b/>
        <sz val="11"/>
        <color rgb="FF000000"/>
        <rFont val="游ゴシック Medium"/>
        <family val="3"/>
        <charset val="128"/>
      </rPr>
      <t xml:space="preserve">［役員情報の第三者提供について］
</t>
    </r>
    <r>
      <rPr>
        <sz val="11"/>
        <color rgb="FF000000"/>
        <rFont val="游ゴシック Medium"/>
        <family val="3"/>
        <charset val="128"/>
      </rPr>
      <t>・役員名簿に記載いただいた情報は、申請資格要件（休眠預金等活用法の第17条第3項4号及び5号に定める活動を行う団体であること）確認のため</t>
    </r>
    <r>
      <rPr>
        <u/>
        <sz val="11"/>
        <color rgb="FF000000"/>
        <rFont val="游ゴシック Medium"/>
        <family val="3"/>
        <charset val="128"/>
      </rPr>
      <t>JANPIAを経由して警察庁へ提供</t>
    </r>
    <r>
      <rPr>
        <sz val="11"/>
        <color rgb="FF000000"/>
        <rFont val="游ゴシック Medium"/>
        <family val="3"/>
        <charset val="128"/>
      </rPr>
      <t>します。
・役員名簿の提出にあたり、必ず</t>
    </r>
    <r>
      <rPr>
        <u/>
        <sz val="11"/>
        <color rgb="FF000000"/>
        <rFont val="游ゴシック Medium"/>
        <family val="3"/>
        <charset val="128"/>
      </rPr>
      <t>上記を役員本人に説明し、役員本人の第三者提供に関する同意を得て</t>
    </r>
    <r>
      <rPr>
        <sz val="11"/>
        <color rgb="FF000000"/>
        <rFont val="游ゴシック Medium"/>
        <family val="3"/>
        <charset val="128"/>
      </rPr>
      <t>ください。</t>
    </r>
  </si>
  <si>
    <t>番号</t>
    <rPh sb="0" eb="2">
      <t>バンゴウ</t>
    </rPh>
    <phoneticPr fontId="1"/>
  </si>
  <si>
    <t>入力確認欄</t>
  </si>
  <si>
    <t>ｼﾒｲ（ｶﾅ・半角）</t>
  </si>
  <si>
    <t>氏名（漢字・全角）</t>
  </si>
  <si>
    <t>和暦</t>
  </si>
  <si>
    <t>年</t>
    <rPh sb="0" eb="1">
      <t>ネン</t>
    </rPh>
    <phoneticPr fontId="2"/>
  </si>
  <si>
    <t>月</t>
    <rPh sb="0" eb="1">
      <t>ツキ</t>
    </rPh>
    <phoneticPr fontId="2"/>
  </si>
  <si>
    <t>日</t>
    <rPh sb="0" eb="1">
      <t>ヒ</t>
    </rPh>
    <phoneticPr fontId="2"/>
  </si>
  <si>
    <t>性別</t>
  </si>
  <si>
    <t>申請団体名</t>
  </si>
  <si>
    <t>役職名</t>
  </si>
  <si>
    <t>郵便番号</t>
  </si>
  <si>
    <t>住所</t>
  </si>
  <si>
    <t>他団体等との兼職関係</t>
  </si>
  <si>
    <t>兼職関係の有無</t>
  </si>
  <si>
    <t>第三者提供に関する同意</t>
    <phoneticPr fontId="1"/>
  </si>
  <si>
    <t>兼職有</t>
    <rPh sb="0" eb="2">
      <t>ケンショク</t>
    </rPh>
    <rPh sb="2" eb="3">
      <t>アリ</t>
    </rPh>
    <phoneticPr fontId="1"/>
  </si>
  <si>
    <t>兼職欄空欄</t>
    <rPh sb="0" eb="2">
      <t>ケンショク</t>
    </rPh>
    <rPh sb="2" eb="3">
      <t>ラン</t>
    </rPh>
    <rPh sb="3" eb="5">
      <t>クウラン</t>
    </rPh>
    <phoneticPr fontId="1"/>
  </si>
  <si>
    <t>※check!の場合は再確認</t>
    <phoneticPr fontId="1"/>
  </si>
  <si>
    <t>※姓と名の間は半角で１マス空ける</t>
    <phoneticPr fontId="1"/>
  </si>
  <si>
    <t>※戸籍上の氏名（旧姓、旧漢字等に注意）を記載
※姓と名の間は全角で１マス空ける</t>
    <phoneticPr fontId="1"/>
  </si>
  <si>
    <t>T:大正
S:昭和
H:平成</t>
    <phoneticPr fontId="1"/>
  </si>
  <si>
    <t>M:男性
F:女性</t>
    <phoneticPr fontId="1"/>
  </si>
  <si>
    <t>申請する団体名を記載すること</t>
    <rPh sb="0" eb="2">
      <t>シンセイ</t>
    </rPh>
    <rPh sb="4" eb="7">
      <t>ダンタイメイ</t>
    </rPh>
    <rPh sb="8" eb="10">
      <t>キサイ</t>
    </rPh>
    <phoneticPr fontId="1"/>
  </si>
  <si>
    <t>（役員個人）</t>
    <phoneticPr fontId="1"/>
  </si>
  <si>
    <t>（兼職先名称、兼職先での役割等）</t>
    <phoneticPr fontId="1"/>
  </si>
  <si>
    <t>資金分配団体：JANPIA役員
実行団体：資金分配団体役員
（公募申請時においては過去6か月から申請時点までの期間）</t>
  </si>
  <si>
    <t>（個人情報を第三者に提供することについて役員本人に説明し同意を得ていること）</t>
    <rPh sb="1" eb="3">
      <t>コジン</t>
    </rPh>
    <phoneticPr fontId="1"/>
  </si>
  <si>
    <t>ｼﾞｬﾝﾋﾟｱ ﾀﾛｳ</t>
    <phoneticPr fontId="1"/>
  </si>
  <si>
    <t>ジャンピア　太郎</t>
    <rPh sb="6" eb="8">
      <t>タロウ</t>
    </rPh>
    <phoneticPr fontId="1"/>
  </si>
  <si>
    <t>S</t>
  </si>
  <si>
    <t>M</t>
  </si>
  <si>
    <t>一般財団法人日本民間公益活動連携機構</t>
    <rPh sb="0" eb="2">
      <t>イッパン</t>
    </rPh>
    <rPh sb="2" eb="4">
      <t>ザイダン</t>
    </rPh>
    <rPh sb="4" eb="6">
      <t>ホウジン</t>
    </rPh>
    <rPh sb="6" eb="8">
      <t>ニホン</t>
    </rPh>
    <rPh sb="8" eb="10">
      <t>ミンカン</t>
    </rPh>
    <rPh sb="10" eb="12">
      <t>コウエキ</t>
    </rPh>
    <rPh sb="12" eb="14">
      <t>カツドウ</t>
    </rPh>
    <rPh sb="14" eb="16">
      <t>レンケイ</t>
    </rPh>
    <rPh sb="16" eb="18">
      <t>キコウ</t>
    </rPh>
    <phoneticPr fontId="1"/>
  </si>
  <si>
    <t>理事長</t>
    <rPh sb="0" eb="3">
      <t>リジチョウ</t>
    </rPh>
    <phoneticPr fontId="1"/>
  </si>
  <si>
    <t>000-0000</t>
    <phoneticPr fontId="1"/>
  </si>
  <si>
    <t>神奈川県横浜市〇〇区◇◇町▽▽</t>
    <rPh sb="0" eb="4">
      <t>カナガワケン</t>
    </rPh>
    <phoneticPr fontId="1"/>
  </si>
  <si>
    <t>NPO法人○○ 　代表理事</t>
  </si>
  <si>
    <t>兼職なし</t>
  </si>
  <si>
    <t>同意しました</t>
  </si>
  <si>
    <t>ｼﾞｬﾝﾋﾟｱ ｱｲｺ</t>
    <phoneticPr fontId="1"/>
  </si>
  <si>
    <t>Ｊａｎｐｉａ　愛子</t>
    <rPh sb="7" eb="9">
      <t>アイコ</t>
    </rPh>
    <phoneticPr fontId="1"/>
  </si>
  <si>
    <t>H</t>
    <phoneticPr fontId="1"/>
  </si>
  <si>
    <t>F</t>
  </si>
  <si>
    <t>理事</t>
    <rPh sb="0" eb="2">
      <t>リジ</t>
    </rPh>
    <phoneticPr fontId="1"/>
  </si>
  <si>
    <t>東京都〇〇区◇－▽▽－×</t>
    <rPh sb="0" eb="3">
      <t>トウキョウト</t>
    </rPh>
    <phoneticPr fontId="1"/>
  </si>
  <si>
    <t>ｼﾞｮｾｲ ｼﾞﾛｳ</t>
    <phoneticPr fontId="1"/>
  </si>
  <si>
    <t>助成　次郎</t>
    <rPh sb="0" eb="2">
      <t>ジョセイ</t>
    </rPh>
    <rPh sb="3" eb="5">
      <t>ジロウ</t>
    </rPh>
    <phoneticPr fontId="1"/>
  </si>
  <si>
    <t>S</t>
    <phoneticPr fontId="1"/>
  </si>
  <si>
    <t>監事</t>
    <rPh sb="0" eb="2">
      <t>カンジ</t>
    </rPh>
    <phoneticPr fontId="1"/>
  </si>
  <si>
    <t>千葉県□□区◇－●●－×××</t>
    <phoneticPr fontId="1"/>
  </si>
  <si>
    <t>株式会社▽▲　取締役社長</t>
  </si>
  <si>
    <t>*</t>
    <phoneticPr fontId="1"/>
  </si>
  <si>
    <t>元号</t>
    <rPh sb="0" eb="2">
      <t>ゲンゴウ</t>
    </rPh>
    <phoneticPr fontId="1"/>
  </si>
  <si>
    <t>年</t>
    <rPh sb="0" eb="1">
      <t>ネン</t>
    </rPh>
    <phoneticPr fontId="1"/>
  </si>
  <si>
    <t>月</t>
    <rPh sb="0" eb="1">
      <t>ツキ</t>
    </rPh>
    <phoneticPr fontId="1"/>
  </si>
  <si>
    <t>日</t>
    <rPh sb="0" eb="1">
      <t>ニチ</t>
    </rPh>
    <phoneticPr fontId="1"/>
  </si>
  <si>
    <t>M</t>
    <phoneticPr fontId="1"/>
  </si>
  <si>
    <t>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</si>
</sst>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5"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游ゴシック Medium"/>
      <family val="3"/>
      <charset val="128"/>
    </font>
    <font>
      <sz val="11"/>
      <name val="游ゴシック Medium"/>
      <family val="3"/>
      <charset val="128"/>
    </font>
    <font>
      <sz val="11"/>
      <color rgb="FF000000"/>
      <name val="游ゴシック Medium"/>
      <family val="3"/>
      <charset val="128"/>
    </font>
    <font>
      <sz val="11"/>
      <color theme="0" tint="-4.9989318521683403E-2"/>
      <name val="游ゴシック Medium"/>
      <family val="3"/>
      <charset val="128"/>
    </font>
    <font>
      <b/>
      <sz val="11"/>
      <color rgb="FF000000"/>
      <name val="游ゴシック Medium"/>
      <family val="3"/>
      <charset val="128"/>
    </font>
    <font>
      <sz val="11"/>
      <color theme="1"/>
      <name val="游ゴシック Medium"/>
      <family val="3"/>
    </font>
    <font>
      <sz val="11"/>
      <name val="游ゴシック Medium"/>
      <family val="3"/>
    </font>
    <font>
      <b/>
      <sz val="12"/>
      <color theme="1"/>
      <name val="游ゴシック Medium"/>
      <family val="3"/>
    </font>
    <font>
      <b/>
      <sz val="18"/>
      <color theme="1"/>
      <name val="游ゴシック Medium"/>
      <family val="3"/>
    </font>
    <font>
      <b/>
      <sz val="11"/>
      <color theme="1"/>
      <name val="游ゴシック Medium"/>
      <family val="3"/>
    </font>
    <font>
      <sz val="11"/>
      <color theme="1" tint="0.499984740745262"/>
      <name val="游ゴシック Medium"/>
      <family val="3"/>
    </font>
    <font>
      <sz val="18"/>
      <color rgb="FFFF0000"/>
      <name val="游ゴシック Medium"/>
      <family val="3"/>
    </font>
    <font>
      <sz val="11"/>
      <color rgb="FFFF0000"/>
      <name val="游ゴシック Medium"/>
      <family val="3"/>
    </font>
    <font>
      <b/>
      <sz val="11"/>
      <color rgb="FFFF0000"/>
      <name val="游ゴシック Medium"/>
      <family val="3"/>
    </font>
    <font>
      <sz val="11"/>
      <color theme="0" tint="-4.9989318521683403E-2"/>
      <name val="游ゴシック Medium"/>
      <family val="3"/>
    </font>
    <font>
      <sz val="11"/>
      <color rgb="FF000000"/>
      <name val="游ゴシック Medium"/>
      <family val="3"/>
    </font>
    <font>
      <u/>
      <sz val="11"/>
      <color rgb="FF000000"/>
      <name val="游ゴシック Medium"/>
      <family val="3"/>
      <charset val="128"/>
    </font>
    <font>
      <sz val="12"/>
      <color rgb="FF000000"/>
      <name val="游ゴシック Medium"/>
      <family val="3"/>
    </font>
    <font>
      <sz val="9"/>
      <color theme="1"/>
      <name val="游ゴシック Medium"/>
      <family val="3"/>
      <charset val="128"/>
    </font>
    <font>
      <sz val="9"/>
      <color rgb="FF000000"/>
      <name val="游ゴシック Medium"/>
      <family val="3"/>
      <charset val="128"/>
    </font>
    <font>
      <sz val="9"/>
      <name val="游ゴシック Medium"/>
      <family val="3"/>
      <charset val="128"/>
    </font>
    <font>
      <sz val="11"/>
      <color rgb="FF000000"/>
      <name val="游ゴシック Medium"/>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rgb="FFFFEBEB"/>
        <bgColor indexed="64"/>
      </patternFill>
    </fill>
    <fill>
      <patternFill patternType="solid">
        <fgColor rgb="FFE6F5FF"/>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1">
    <xf numFmtId="0" fontId="0" fillId="0" borderId="0">
      <alignment vertical="center"/>
    </xf>
  </cellStyleXfs>
  <cellXfs count="50">
    <xf numFmtId="0" fontId="0" fillId="0" borderId="0" xfId="0">
      <alignment vertical="center"/>
    </xf>
    <xf numFmtId="0" fontId="4" fillId="0" borderId="1" xfId="0" applyFont="1" applyBorder="1" applyAlignment="1">
      <alignment horizontal="center" vertical="center"/>
    </xf>
    <xf numFmtId="49" fontId="5" fillId="3" borderId="2"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alignment vertical="center"/>
    </xf>
    <xf numFmtId="0" fontId="10" fillId="0" borderId="0" xfId="0" applyFont="1">
      <alignment vertical="center"/>
    </xf>
    <xf numFmtId="0" fontId="11" fillId="0" borderId="0" xfId="0" applyFont="1" applyAlignment="1"/>
    <xf numFmtId="0" fontId="12" fillId="0" borderId="0" xfId="0" applyFont="1">
      <alignment vertical="center"/>
    </xf>
    <xf numFmtId="0" fontId="8" fillId="0" borderId="0" xfId="0" applyFont="1" applyAlignment="1">
      <alignment horizontal="right" vertical="center"/>
    </xf>
    <xf numFmtId="0" fontId="13"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vertical="top" wrapText="1"/>
    </xf>
    <xf numFmtId="0" fontId="14" fillId="0" borderId="0" xfId="0" applyFont="1" applyAlignment="1">
      <alignment vertical="top" wrapText="1"/>
    </xf>
    <xf numFmtId="0" fontId="15"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wrapText="1"/>
    </xf>
    <xf numFmtId="49" fontId="16" fillId="0" borderId="0" xfId="0" applyNumberFormat="1" applyFont="1" applyAlignment="1">
      <alignment vertical="top" wrapText="1"/>
    </xf>
    <xf numFmtId="0" fontId="17" fillId="0" borderId="0" xfId="0" applyFont="1">
      <alignment vertical="center"/>
    </xf>
    <xf numFmtId="0" fontId="9" fillId="0" borderId="2" xfId="0" applyFont="1" applyBorder="1" applyAlignment="1">
      <alignment horizontal="center" vertical="center"/>
    </xf>
    <xf numFmtId="0" fontId="15" fillId="0" borderId="2" xfId="0" applyFont="1" applyBorder="1" applyAlignment="1">
      <alignment horizontal="center" vertical="center"/>
    </xf>
    <xf numFmtId="49" fontId="18" fillId="3" borderId="2" xfId="0" applyNumberFormat="1" applyFont="1" applyFill="1" applyBorder="1" applyAlignment="1">
      <alignment horizontal="center" vertical="center"/>
    </xf>
    <xf numFmtId="176" fontId="18" fillId="3" borderId="2" xfId="0" applyNumberFormat="1" applyFont="1" applyFill="1" applyBorder="1" applyAlignment="1">
      <alignment horizontal="center" vertical="center"/>
    </xf>
    <xf numFmtId="49" fontId="18" fillId="3" borderId="2" xfId="0" applyNumberFormat="1" applyFont="1" applyFill="1" applyBorder="1" applyAlignment="1">
      <alignment horizontal="left" vertical="center" wrapText="1"/>
    </xf>
    <xf numFmtId="49" fontId="18" fillId="4" borderId="3" xfId="0" applyNumberFormat="1" applyFont="1" applyFill="1" applyBorder="1" applyAlignment="1">
      <alignment horizontal="center" vertical="center"/>
    </xf>
    <xf numFmtId="49" fontId="18" fillId="3" borderId="2" xfId="0" applyNumberFormat="1" applyFont="1" applyFill="1" applyBorder="1" applyAlignment="1" applyProtection="1">
      <alignment horizontal="center" vertical="center" shrinkToFit="1"/>
      <protection locked="0"/>
    </xf>
    <xf numFmtId="0" fontId="18" fillId="0" borderId="0" xfId="0" applyFont="1">
      <alignment vertical="center"/>
    </xf>
    <xf numFmtId="0" fontId="20" fillId="0" borderId="0" xfId="0" applyFont="1">
      <alignment vertical="center"/>
    </xf>
    <xf numFmtId="49" fontId="9" fillId="3" borderId="2" xfId="0" applyNumberFormat="1" applyFont="1" applyFill="1" applyBorder="1" applyAlignment="1" applyProtection="1">
      <alignment horizontal="center" vertical="center"/>
      <protection locked="0"/>
    </xf>
    <xf numFmtId="176" fontId="9" fillId="3" borderId="2" xfId="0" applyNumberFormat="1" applyFont="1" applyFill="1" applyBorder="1" applyAlignment="1" applyProtection="1">
      <alignment horizontal="center" vertical="center"/>
      <protection locked="0"/>
    </xf>
    <xf numFmtId="49" fontId="8" fillId="3" borderId="2" xfId="0" applyNumberFormat="1" applyFont="1" applyFill="1" applyBorder="1" applyAlignment="1" applyProtection="1">
      <alignment horizontal="left" vertical="center"/>
      <protection locked="0"/>
    </xf>
    <xf numFmtId="49" fontId="8" fillId="4" borderId="3"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21" fillId="0" borderId="5" xfId="0" applyFont="1" applyBorder="1" applyAlignment="1">
      <alignment horizontal="center" vertical="top" wrapText="1"/>
    </xf>
    <xf numFmtId="0" fontId="22" fillId="0" borderId="5" xfId="0" applyFont="1" applyBorder="1" applyAlignment="1">
      <alignment horizontal="center" vertical="top" wrapText="1"/>
    </xf>
    <xf numFmtId="0" fontId="23" fillId="0" borderId="5" xfId="0" applyFont="1" applyBorder="1" applyAlignment="1">
      <alignment horizontal="center" vertical="top" wrapText="1"/>
    </xf>
    <xf numFmtId="0" fontId="23" fillId="0" borderId="5" xfId="0" applyFont="1" applyBorder="1" applyAlignment="1">
      <alignment horizontal="center" vertical="top"/>
    </xf>
    <xf numFmtId="0" fontId="23" fillId="0" borderId="4" xfId="0" applyFont="1" applyBorder="1" applyAlignment="1">
      <alignment horizontal="center" vertical="top" wrapText="1"/>
    </xf>
    <xf numFmtId="0" fontId="23" fillId="0" borderId="4" xfId="0" applyFont="1" applyBorder="1" applyAlignment="1">
      <alignment horizontal="center"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5" xfId="0" applyFont="1" applyBorder="1" applyAlignment="1" applyProtection="1">
      <alignment horizontal="center" vertical="top" wrapText="1"/>
      <protection locked="0"/>
    </xf>
    <xf numFmtId="0" fontId="15" fillId="0" borderId="0" xfId="0" applyFont="1" applyAlignment="1">
      <alignment horizontal="center" vertical="center" wrapText="1"/>
    </xf>
    <xf numFmtId="0" fontId="24" fillId="2" borderId="0" xfId="0" applyFont="1" applyFill="1" applyAlignment="1">
      <alignment horizontal="left" vertical="center" wrapText="1"/>
    </xf>
    <xf numFmtId="0" fontId="5" fillId="2" borderId="0" xfId="0" applyFont="1" applyFill="1" applyAlignment="1">
      <alignment horizontal="left" vertical="center" wrapText="1"/>
    </xf>
    <xf numFmtId="0" fontId="16" fillId="0" borderId="0" xfId="0" applyFont="1" applyAlignment="1">
      <alignment horizontal="center" vertical="top" wrapText="1"/>
    </xf>
    <xf numFmtId="0" fontId="18" fillId="2" borderId="0" xfId="0" applyFont="1" applyFill="1" applyAlignment="1">
      <alignment horizontal="left" vertical="center" wrapText="1"/>
    </xf>
  </cellXfs>
  <cellStyles count="1">
    <cellStyle name="標準" xfId="0" builtinId="0"/>
  </cellStyles>
  <dxfs count="11">
    <dxf>
      <fill>
        <patternFill>
          <bgColor rgb="FFFFFF00"/>
        </pattern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color auto="1"/>
      </font>
      <fill>
        <patternFill>
          <bgColor rgb="FFFF0000"/>
        </patternFill>
      </fill>
    </dxf>
    <dxf>
      <fill>
        <patternFill>
          <bgColor rgb="FFFFFF00"/>
        </patternFill>
      </fill>
    </dxf>
    <dxf>
      <font>
        <b/>
        <i val="0"/>
        <color theme="0"/>
      </font>
      <fill>
        <patternFill>
          <bgColor rgb="FFFF0000"/>
        </patternFill>
      </fill>
    </dxf>
    <dxf>
      <fill>
        <patternFill patternType="solid">
          <bgColor rgb="FFFFEBEB"/>
        </patternFill>
      </fill>
    </dxf>
    <dxf>
      <font>
        <b/>
        <i/>
        <color theme="0"/>
      </font>
      <fill>
        <patternFill patternType="solid">
          <bgColor rgb="FFFF0000"/>
        </patternFill>
      </fill>
    </dxf>
  </dxfs>
  <tableStyles count="0" defaultTableStyle="TableStyleMedium9" defaultPivotStyle="PivotStyleLight16"/>
  <colors>
    <mruColors>
      <color rgb="FFFFEBEB"/>
      <color rgb="FFE6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2035939</xdr:colOff>
      <xdr:row>8</xdr:row>
      <xdr:rowOff>0</xdr:rowOff>
    </xdr:from>
    <xdr:to>
      <xdr:col>16</xdr:col>
      <xdr:colOff>0</xdr:colOff>
      <xdr:row>8</xdr:row>
      <xdr:rowOff>0</xdr:rowOff>
    </xdr:to>
    <xdr:grpSp>
      <xdr:nvGrpSpPr>
        <xdr:cNvPr id="14" name="グループ化 5">
          <a:extLst>
            <a:ext uri="{FF2B5EF4-FFF2-40B4-BE49-F238E27FC236}">
              <a16:creationId xmlns:a16="http://schemas.microsoft.com/office/drawing/2014/main" id="{3D65E4BF-B96E-424F-B2E8-B74298B77CCB}"/>
            </a:ext>
            <a:ext uri="{147F2762-F138-4A5C-976F-8EAC2B608ADB}">
              <a16:predDERef xmlns:a16="http://schemas.microsoft.com/office/drawing/2014/main" pred="{00000000-0008-0000-0100-000002080000}"/>
            </a:ext>
          </a:extLst>
        </xdr:cNvPr>
        <xdr:cNvGrpSpPr/>
      </xdr:nvGrpSpPr>
      <xdr:grpSpPr>
        <a:xfrm>
          <a:off x="18126839" y="5759450"/>
          <a:ext cx="4187061" cy="0"/>
          <a:chOff x="4148667" y="61988"/>
          <a:chExt cx="2194984" cy="311150"/>
        </a:xfrm>
      </xdr:grpSpPr>
      <xdr:sp macro="" textlink="">
        <xdr:nvSpPr>
          <xdr:cNvPr id="15" name="正方形/長方形 1">
            <a:extLst>
              <a:ext uri="{FF2B5EF4-FFF2-40B4-BE49-F238E27FC236}">
                <a16:creationId xmlns:a16="http://schemas.microsoft.com/office/drawing/2014/main" id="{23C9B497-A9BF-A152-058B-53A0407E97AF}"/>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6" name="正方形/長方形 2">
            <a:extLst>
              <a:ext uri="{FF2B5EF4-FFF2-40B4-BE49-F238E27FC236}">
                <a16:creationId xmlns:a16="http://schemas.microsoft.com/office/drawing/2014/main" id="{87206AD1-B369-D9D6-62F5-6789F87B115D}"/>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twoCellAnchor>
    <xdr:from>
      <xdr:col>13</xdr:col>
      <xdr:colOff>1799590</xdr:colOff>
      <xdr:row>0</xdr:row>
      <xdr:rowOff>569806</xdr:rowOff>
    </xdr:from>
    <xdr:to>
      <xdr:col>15</xdr:col>
      <xdr:colOff>1604857</xdr:colOff>
      <xdr:row>1</xdr:row>
      <xdr:rowOff>696806</xdr:rowOff>
    </xdr:to>
    <xdr:grpSp>
      <xdr:nvGrpSpPr>
        <xdr:cNvPr id="17" name="グループ化 1">
          <a:extLst>
            <a:ext uri="{FF2B5EF4-FFF2-40B4-BE49-F238E27FC236}">
              <a16:creationId xmlns:a16="http://schemas.microsoft.com/office/drawing/2014/main" id="{F8F922F9-1702-434F-8A3E-CEBDA11D6B98}"/>
            </a:ext>
            <a:ext uri="{147F2762-F138-4A5C-976F-8EAC2B608ADB}">
              <a16:predDERef xmlns:a16="http://schemas.microsoft.com/office/drawing/2014/main" pred="{5D793022-6C4B-4A54-BFD3-B6DB817EE2A1}"/>
            </a:ext>
          </a:extLst>
        </xdr:cNvPr>
        <xdr:cNvGrpSpPr/>
      </xdr:nvGrpSpPr>
      <xdr:grpSpPr>
        <a:xfrm>
          <a:off x="17890490" y="569806"/>
          <a:ext cx="4015317" cy="749300"/>
          <a:chOff x="4148667" y="61988"/>
          <a:chExt cx="2194984" cy="311150"/>
        </a:xfrm>
      </xdr:grpSpPr>
      <xdr:sp macro="" textlink="">
        <xdr:nvSpPr>
          <xdr:cNvPr id="18" name="正方形/長方形 1">
            <a:extLst>
              <a:ext uri="{FF2B5EF4-FFF2-40B4-BE49-F238E27FC236}">
                <a16:creationId xmlns:a16="http://schemas.microsoft.com/office/drawing/2014/main" id="{649CDCB7-CEA1-A96E-5E25-4BF96475EF89}"/>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9" name="正方形/長方形 2">
            <a:extLst>
              <a:ext uri="{FF2B5EF4-FFF2-40B4-BE49-F238E27FC236}">
                <a16:creationId xmlns:a16="http://schemas.microsoft.com/office/drawing/2014/main" id="{7AB67835-29D1-B534-4DAB-2CBD80D8D1EE}"/>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2BE48-E62B-4733-8081-093FF95019F5}">
  <sheetPr>
    <pageSetUpPr fitToPage="1"/>
  </sheetPr>
  <dimension ref="A1:AE45"/>
  <sheetViews>
    <sheetView showGridLines="0" tabSelected="1" zoomScaleNormal="100" workbookViewId="0">
      <selection activeCell="B3" sqref="B3:M3"/>
    </sheetView>
  </sheetViews>
  <sheetFormatPr defaultColWidth="8.81640625" defaultRowHeight="15" customHeight="1" x14ac:dyDescent="0.2"/>
  <cols>
    <col min="1" max="1" width="5.1796875" style="5" customWidth="1"/>
    <col min="2" max="2" width="11.54296875" style="5" customWidth="1"/>
    <col min="3" max="3" width="24.453125" style="5" customWidth="1"/>
    <col min="4" max="4" width="26.1796875" style="5" customWidth="1"/>
    <col min="5" max="5" width="14.453125" style="5" customWidth="1"/>
    <col min="6" max="8" width="7.1796875" style="5" customWidth="1"/>
    <col min="9" max="9" width="14.54296875" style="5" customWidth="1"/>
    <col min="10" max="10" width="43.54296875" style="5" customWidth="1"/>
    <col min="11" max="12" width="13.453125" style="5" customWidth="1"/>
    <col min="13" max="13" width="42" style="5" customWidth="1"/>
    <col min="14" max="14" width="31.453125" style="5" customWidth="1"/>
    <col min="15" max="16" width="28.81640625" style="5" customWidth="1"/>
    <col min="17" max="23" width="9.1796875" style="18" bestFit="1" customWidth="1"/>
    <col min="24" max="24" width="10.1796875" style="18" bestFit="1" customWidth="1"/>
    <col min="25" max="25" width="8.81640625" style="18"/>
    <col min="26" max="31" width="8.81640625" style="26"/>
    <col min="32" max="16384" width="8.81640625" style="5"/>
  </cols>
  <sheetData>
    <row r="1" spans="1:26" ht="49.4" customHeight="1" x14ac:dyDescent="0.85">
      <c r="A1" s="6"/>
      <c r="B1" s="7" t="s">
        <v>0</v>
      </c>
      <c r="C1" s="8"/>
      <c r="L1" s="9"/>
      <c r="O1" s="10"/>
    </row>
    <row r="2" spans="1:26" ht="113.25" customHeight="1" x14ac:dyDescent="0.2">
      <c r="A2" s="11"/>
      <c r="B2" s="46" t="s">
        <v>1</v>
      </c>
      <c r="C2" s="47"/>
      <c r="D2" s="47"/>
      <c r="E2" s="47"/>
      <c r="F2" s="47"/>
      <c r="G2" s="47"/>
      <c r="H2" s="47"/>
      <c r="I2" s="47"/>
      <c r="J2" s="47"/>
      <c r="K2" s="47"/>
      <c r="L2" s="47"/>
      <c r="M2" s="47"/>
      <c r="N2" s="12"/>
      <c r="P2" s="13"/>
    </row>
    <row r="3" spans="1:26" ht="158.25" customHeight="1" x14ac:dyDescent="0.2">
      <c r="A3" s="11"/>
      <c r="B3" s="46" t="s">
        <v>2</v>
      </c>
      <c r="C3" s="49"/>
      <c r="D3" s="49"/>
      <c r="E3" s="49"/>
      <c r="F3" s="49"/>
      <c r="G3" s="49"/>
      <c r="H3" s="49"/>
      <c r="I3" s="49"/>
      <c r="J3" s="49"/>
      <c r="K3" s="49"/>
      <c r="L3" s="49"/>
      <c r="M3" s="49"/>
      <c r="N3" s="12"/>
      <c r="P3" s="12"/>
    </row>
    <row r="4" spans="1:26" ht="85.5" customHeight="1" x14ac:dyDescent="0.2">
      <c r="A4" s="11"/>
      <c r="B4" s="47" t="s">
        <v>3</v>
      </c>
      <c r="C4" s="47"/>
      <c r="D4" s="47"/>
      <c r="E4" s="47"/>
      <c r="F4" s="47"/>
      <c r="G4" s="47"/>
      <c r="H4" s="47"/>
      <c r="I4" s="47"/>
      <c r="J4" s="47"/>
      <c r="K4" s="47"/>
      <c r="L4" s="47"/>
      <c r="M4" s="47"/>
      <c r="O4" s="45" t="str">
        <f>IF(OR(X12&gt;0,Y12&gt;0),"役員の兼職があるか、兼職欄 に空欄があります。兼職がある場合は申請資格要件はありません","")</f>
        <v/>
      </c>
      <c r="P4" s="45" t="str">
        <f>IF(OR(V12&gt;0,W12&gt;0),"第三者提供欄に「同意なし」があるか、空欄があります。同意がない場合は申請資格要件はありません","")</f>
        <v/>
      </c>
    </row>
    <row r="5" spans="1:26" ht="12" customHeight="1" x14ac:dyDescent="0.2">
      <c r="A5" s="11"/>
      <c r="N5" s="14"/>
      <c r="O5" s="45"/>
      <c r="P5" s="45"/>
    </row>
    <row r="6" spans="1:26" ht="12" customHeight="1" x14ac:dyDescent="0.2">
      <c r="A6" s="11"/>
      <c r="B6" s="48"/>
      <c r="C6" s="48"/>
      <c r="D6" s="48"/>
      <c r="E6" s="48"/>
      <c r="F6" s="48"/>
      <c r="G6" s="48"/>
      <c r="H6" s="48"/>
      <c r="I6" s="48"/>
      <c r="J6" s="16"/>
      <c r="K6" s="16"/>
      <c r="L6" s="16"/>
      <c r="M6" s="16"/>
      <c r="N6" s="14"/>
      <c r="O6" s="45"/>
      <c r="P6" s="45"/>
    </row>
    <row r="7" spans="1:26" ht="12" customHeight="1" x14ac:dyDescent="0.2">
      <c r="A7" s="11"/>
      <c r="B7" s="15"/>
      <c r="C7" s="15"/>
      <c r="D7" s="15"/>
      <c r="E7" s="15"/>
      <c r="F7" s="15"/>
      <c r="G7" s="15"/>
      <c r="H7" s="15"/>
      <c r="I7" s="15"/>
      <c r="J7" s="16"/>
      <c r="K7" s="16"/>
      <c r="L7" s="16"/>
      <c r="M7" s="16"/>
      <c r="N7" s="14"/>
      <c r="O7" s="45"/>
      <c r="P7" s="45"/>
    </row>
    <row r="8" spans="1:26" ht="12" customHeight="1" x14ac:dyDescent="0.2">
      <c r="A8" s="11"/>
      <c r="B8" s="15"/>
      <c r="C8" s="15"/>
      <c r="D8" s="15"/>
      <c r="E8" s="15"/>
      <c r="F8" s="15"/>
      <c r="G8" s="15"/>
      <c r="H8" s="15"/>
      <c r="I8" s="15"/>
      <c r="J8" s="16"/>
      <c r="K8" s="16"/>
      <c r="L8" s="16"/>
      <c r="M8" s="17"/>
      <c r="N8" s="14"/>
      <c r="O8" s="45"/>
      <c r="P8" s="45"/>
    </row>
    <row r="9" spans="1:26" ht="18" hidden="1" customHeight="1" x14ac:dyDescent="0.2">
      <c r="A9" s="11"/>
      <c r="B9" s="15"/>
      <c r="C9" s="15"/>
      <c r="D9" s="15"/>
      <c r="E9" s="15"/>
      <c r="F9" s="15"/>
      <c r="G9" s="15"/>
      <c r="H9" s="15"/>
      <c r="I9" s="15"/>
      <c r="J9" s="16"/>
      <c r="K9" s="16"/>
      <c r="L9" s="16"/>
      <c r="M9" s="16"/>
      <c r="N9" s="14"/>
      <c r="P9" s="14"/>
    </row>
    <row r="10" spans="1:26" ht="18" hidden="1" customHeight="1" x14ac:dyDescent="0.2">
      <c r="A10" s="11"/>
      <c r="B10" s="16"/>
      <c r="C10" s="16"/>
      <c r="D10" s="16"/>
      <c r="E10" s="16"/>
      <c r="F10" s="16"/>
      <c r="G10" s="16"/>
      <c r="H10" s="16"/>
      <c r="I10" s="16"/>
      <c r="J10" s="16"/>
      <c r="K10" s="16"/>
      <c r="L10" s="16"/>
      <c r="M10" s="16"/>
      <c r="N10" s="14"/>
      <c r="P10" s="14"/>
    </row>
    <row r="11" spans="1:26" ht="50.15" customHeight="1" x14ac:dyDescent="0.2">
      <c r="A11" s="34" t="s">
        <v>4</v>
      </c>
      <c r="B11" s="3" t="s">
        <v>5</v>
      </c>
      <c r="C11" s="3" t="s">
        <v>6</v>
      </c>
      <c r="D11" s="3" t="s">
        <v>7</v>
      </c>
      <c r="E11" s="1" t="s">
        <v>8</v>
      </c>
      <c r="F11" s="1" t="s">
        <v>9</v>
      </c>
      <c r="G11" s="1" t="s">
        <v>10</v>
      </c>
      <c r="H11" s="1" t="s">
        <v>11</v>
      </c>
      <c r="I11" s="3" t="s">
        <v>12</v>
      </c>
      <c r="J11" s="1" t="s">
        <v>13</v>
      </c>
      <c r="K11" s="35" t="s">
        <v>14</v>
      </c>
      <c r="L11" s="4" t="s">
        <v>15</v>
      </c>
      <c r="M11" s="35" t="s">
        <v>16</v>
      </c>
      <c r="N11" s="35" t="s">
        <v>17</v>
      </c>
      <c r="O11" s="35" t="s">
        <v>18</v>
      </c>
      <c r="P11" s="35" t="s">
        <v>19</v>
      </c>
      <c r="X11" s="18" t="s">
        <v>20</v>
      </c>
      <c r="Y11" s="18" t="s">
        <v>21</v>
      </c>
    </row>
    <row r="12" spans="1:26" ht="72" customHeight="1" x14ac:dyDescent="0.2">
      <c r="A12" s="33"/>
      <c r="B12" s="36" t="s">
        <v>22</v>
      </c>
      <c r="C12" s="37" t="s">
        <v>23</v>
      </c>
      <c r="D12" s="37" t="s">
        <v>24</v>
      </c>
      <c r="E12" s="38" t="s">
        <v>25</v>
      </c>
      <c r="F12" s="39"/>
      <c r="G12" s="39"/>
      <c r="H12" s="39"/>
      <c r="I12" s="40" t="s">
        <v>26</v>
      </c>
      <c r="J12" s="41" t="s">
        <v>27</v>
      </c>
      <c r="K12" s="41"/>
      <c r="L12" s="40" t="s">
        <v>28</v>
      </c>
      <c r="M12" s="42" t="s">
        <v>28</v>
      </c>
      <c r="N12" s="43" t="s">
        <v>29</v>
      </c>
      <c r="O12" s="44" t="s">
        <v>30</v>
      </c>
      <c r="P12" s="42" t="s">
        <v>31</v>
      </c>
      <c r="V12" s="18">
        <f>COUNTIF(V13:V44,"TRUE")</f>
        <v>0</v>
      </c>
      <c r="W12" s="18">
        <f>COUNTIF(W13:W44,"TRUE")</f>
        <v>0</v>
      </c>
      <c r="X12" s="18">
        <f>COUNTIF(X13:X44,"TRUE")</f>
        <v>0</v>
      </c>
      <c r="Y12" s="18">
        <f>COUNTIF(Y13:Y44,"TRUE")</f>
        <v>0</v>
      </c>
    </row>
    <row r="13" spans="1:26" ht="28.5" customHeight="1" x14ac:dyDescent="0.2">
      <c r="A13" s="19">
        <v>1</v>
      </c>
      <c r="B13" s="20" t="str" cm="1">
        <f t="array" ref="B13">IF(AND(COUNTIF(Q13:T13,"正常")=1, COUNTIF(Q13:T13,"対象外")=3, O13&lt;&gt;"兼職あり",P13&lt;&gt;"同意なし",O13&lt;&gt;"",P13&lt;&gt;"",C13:M13&lt;&gt;""), "OK", "check!")</f>
        <v>OK</v>
      </c>
      <c r="C13" s="21" t="s">
        <v>32</v>
      </c>
      <c r="D13" s="2" t="s">
        <v>33</v>
      </c>
      <c r="E13" s="21" t="s">
        <v>34</v>
      </c>
      <c r="F13" s="22">
        <v>52</v>
      </c>
      <c r="G13" s="29">
        <v>1</v>
      </c>
      <c r="H13" s="29">
        <v>8</v>
      </c>
      <c r="I13" s="28" t="s">
        <v>35</v>
      </c>
      <c r="J13" s="21" t="s">
        <v>36</v>
      </c>
      <c r="K13" s="21" t="s">
        <v>37</v>
      </c>
      <c r="L13" s="21" t="s">
        <v>38</v>
      </c>
      <c r="M13" s="23" t="s">
        <v>39</v>
      </c>
      <c r="N13" s="24" t="s">
        <v>40</v>
      </c>
      <c r="O13" s="25" t="s">
        <v>41</v>
      </c>
      <c r="P13" s="25" t="s">
        <v>42</v>
      </c>
      <c r="Q13" s="32" t="str">
        <f t="shared" ref="Q13:Q44" si="0">IF($E13&lt;&gt;"M","対象外",IF($F13&lt;=44,"正常",IF(AND($F13&lt;=45,$G13&lt;=7,$H13&lt;=30),"正常","入力誤り")))</f>
        <v>対象外</v>
      </c>
      <c r="R13" s="32" t="str">
        <f t="shared" ref="R13:R44" si="1">IF($E13&lt;&gt;"T","対象外",IF($F13&lt;=14,"正常",IF(AND($F13&lt;=15,$G13&lt;=12,$H13&lt;=25),"正常","入力誤り")))</f>
        <v>対象外</v>
      </c>
      <c r="S13" s="32" t="str">
        <f t="shared" ref="S13:S44" si="2">IF($E13&lt;&gt;"S","対象外",IF($F13&lt;=63,"正常",IF(AND($F13&lt;=64,$G13&lt;=1,$H13&lt;=7),"正常","入力誤り")))</f>
        <v>正常</v>
      </c>
      <c r="T13" s="32" t="str">
        <f t="shared" ref="T13:T16" si="3">IF($E13&lt;&gt;"H","対象外",IF($F13&lt;=30,"正常",IF(AND($F13&lt;=31,$G13&lt;=4,$H13&lt;=30),"正常","入力誤り")))</f>
        <v>対象外</v>
      </c>
      <c r="U13" s="18" t="str">
        <f t="shared" ref="U13:U44" si="4">IF(D13&lt;&gt;"","入力あり","空欄")</f>
        <v>入力あり</v>
      </c>
      <c r="V13" s="18" t="b">
        <f>AND(P13="同意なし",U13="入力あり")</f>
        <v>0</v>
      </c>
      <c r="W13" s="18" t="b">
        <f>AND(P13="",U13="入力あり")</f>
        <v>0</v>
      </c>
      <c r="X13" s="18" t="b">
        <f>AND(O13="",U13="入力あり")</f>
        <v>0</v>
      </c>
      <c r="Y13" s="18" t="b">
        <f>AND(O13="兼職あり",U13="入力あり")</f>
        <v>0</v>
      </c>
      <c r="Z13" s="27"/>
    </row>
    <row r="14" spans="1:26" ht="28.5" customHeight="1" x14ac:dyDescent="0.2">
      <c r="A14" s="19">
        <v>2</v>
      </c>
      <c r="B14" s="20" t="str" cm="1">
        <f t="array" ref="B14">IF(AND(COUNTIF(Q14:T14,"正常")=1, COUNTIF(Q14:T14,"対象外")=3, O14&lt;&gt;"兼職あり",P14&lt;&gt;"同意なし",O14&lt;&gt;"",P14&lt;&gt;"",C14:M14&lt;&gt;""), "OK", "check!")</f>
        <v>OK</v>
      </c>
      <c r="C14" s="21" t="s">
        <v>43</v>
      </c>
      <c r="D14" s="2" t="s">
        <v>44</v>
      </c>
      <c r="E14" s="21" t="s">
        <v>45</v>
      </c>
      <c r="F14" s="22">
        <v>31</v>
      </c>
      <c r="G14" s="29">
        <v>4</v>
      </c>
      <c r="H14" s="29">
        <v>30</v>
      </c>
      <c r="I14" s="28" t="s">
        <v>46</v>
      </c>
      <c r="J14" s="21" t="s">
        <v>36</v>
      </c>
      <c r="K14" s="21" t="s">
        <v>47</v>
      </c>
      <c r="L14" s="21" t="s">
        <v>38</v>
      </c>
      <c r="M14" s="23" t="s">
        <v>48</v>
      </c>
      <c r="N14" s="24" t="s">
        <v>40</v>
      </c>
      <c r="O14" s="25" t="s">
        <v>41</v>
      </c>
      <c r="P14" s="25" t="s">
        <v>42</v>
      </c>
      <c r="Q14" s="32" t="str">
        <f t="shared" si="0"/>
        <v>対象外</v>
      </c>
      <c r="R14" s="32" t="str">
        <f t="shared" si="1"/>
        <v>対象外</v>
      </c>
      <c r="S14" s="32" t="str">
        <f t="shared" si="2"/>
        <v>対象外</v>
      </c>
      <c r="T14" s="32" t="str">
        <f t="shared" si="3"/>
        <v>正常</v>
      </c>
      <c r="U14" s="18" t="str">
        <f t="shared" si="4"/>
        <v>入力あり</v>
      </c>
      <c r="V14" s="18" t="b">
        <f t="shared" ref="V14:V42" si="5">AND(P14="同意なし",U14="入力あり")</f>
        <v>0</v>
      </c>
      <c r="W14" s="18" t="b">
        <f t="shared" ref="W14:W42" si="6">AND(P14="",U14="入力あり")</f>
        <v>0</v>
      </c>
      <c r="X14" s="18" t="b">
        <f t="shared" ref="X14:X44" si="7">AND(O14="",U14="入力あり")</f>
        <v>0</v>
      </c>
      <c r="Y14" s="18" t="b">
        <f t="shared" ref="Y14:Y44" si="8">AND(O14="兼職あり",U14="入力あり")</f>
        <v>0</v>
      </c>
    </row>
    <row r="15" spans="1:26" ht="28.5" customHeight="1" x14ac:dyDescent="0.2">
      <c r="A15" s="19">
        <v>3</v>
      </c>
      <c r="B15" s="20" t="str" cm="1">
        <f t="array" ref="B15">IF(AND(COUNTIF(Q15:T15,"正常")=1, COUNTIF(Q15:T15,"対象外")=3, O15&lt;&gt;"兼職あり",P15&lt;&gt;"同意なし",O15&lt;&gt;"",P15&lt;&gt;"",C15:M15&lt;&gt;""), "OK", "check!")</f>
        <v>OK</v>
      </c>
      <c r="C15" s="21" t="s">
        <v>49</v>
      </c>
      <c r="D15" s="2" t="s">
        <v>50</v>
      </c>
      <c r="E15" s="21" t="s">
        <v>51</v>
      </c>
      <c r="F15" s="22">
        <v>62</v>
      </c>
      <c r="G15" s="29">
        <v>7</v>
      </c>
      <c r="H15" s="29">
        <v>18</v>
      </c>
      <c r="I15" s="28" t="s">
        <v>35</v>
      </c>
      <c r="J15" s="21" t="s">
        <v>36</v>
      </c>
      <c r="K15" s="21" t="s">
        <v>52</v>
      </c>
      <c r="L15" s="21" t="s">
        <v>38</v>
      </c>
      <c r="M15" s="23" t="s">
        <v>53</v>
      </c>
      <c r="N15" s="24" t="s">
        <v>54</v>
      </c>
      <c r="O15" s="25" t="s">
        <v>41</v>
      </c>
      <c r="P15" s="25" t="s">
        <v>42</v>
      </c>
      <c r="Q15" s="32" t="str">
        <f t="shared" si="0"/>
        <v>対象外</v>
      </c>
      <c r="R15" s="32" t="str">
        <f t="shared" si="1"/>
        <v>対象外</v>
      </c>
      <c r="S15" s="32" t="str">
        <f t="shared" si="2"/>
        <v>正常</v>
      </c>
      <c r="T15" s="32" t="str">
        <f t="shared" si="3"/>
        <v>対象外</v>
      </c>
      <c r="U15" s="18" t="str">
        <f t="shared" si="4"/>
        <v>入力あり</v>
      </c>
      <c r="V15" s="18" t="b">
        <f t="shared" si="5"/>
        <v>0</v>
      </c>
      <c r="W15" s="18" t="b">
        <f t="shared" si="6"/>
        <v>0</v>
      </c>
      <c r="X15" s="18" t="b">
        <f t="shared" si="7"/>
        <v>0</v>
      </c>
      <c r="Y15" s="18" t="b">
        <f t="shared" si="8"/>
        <v>0</v>
      </c>
    </row>
    <row r="16" spans="1:26" ht="28.5" customHeight="1" x14ac:dyDescent="0.2">
      <c r="A16" s="19">
        <v>4</v>
      </c>
      <c r="B16" s="20" t="str" cm="1">
        <f t="array" ref="B16">IF(AND(COUNTIF(Q16:T16,"正常")=1, COUNTIF(Q16:T16,"対象外")=3, O16&lt;&gt;"兼職あり",P16&lt;&gt;"同意なし",O16&lt;&gt;"",P16&lt;&gt;"",C16:M16&lt;&gt;""), "OK", "check!")</f>
        <v>check!</v>
      </c>
      <c r="C16" s="21"/>
      <c r="D16" s="21"/>
      <c r="E16" s="21"/>
      <c r="F16" s="22"/>
      <c r="G16" s="29"/>
      <c r="H16" s="29"/>
      <c r="I16" s="28"/>
      <c r="J16" s="21"/>
      <c r="K16" s="21"/>
      <c r="L16" s="21"/>
      <c r="M16" s="23"/>
      <c r="N16" s="24"/>
      <c r="O16" s="25"/>
      <c r="P16" s="25"/>
      <c r="Q16" s="32" t="str">
        <f t="shared" si="0"/>
        <v>対象外</v>
      </c>
      <c r="R16" s="32" t="str">
        <f t="shared" si="1"/>
        <v>対象外</v>
      </c>
      <c r="S16" s="32" t="str">
        <f t="shared" si="2"/>
        <v>対象外</v>
      </c>
      <c r="T16" s="32" t="str">
        <f t="shared" si="3"/>
        <v>対象外</v>
      </c>
      <c r="U16" s="18" t="str">
        <f t="shared" si="4"/>
        <v>空欄</v>
      </c>
      <c r="V16" s="18" t="b">
        <f t="shared" si="5"/>
        <v>0</v>
      </c>
      <c r="W16" s="18" t="b">
        <f t="shared" si="6"/>
        <v>0</v>
      </c>
      <c r="X16" s="18" t="b">
        <f t="shared" si="7"/>
        <v>0</v>
      </c>
      <c r="Y16" s="18" t="b">
        <f t="shared" si="8"/>
        <v>0</v>
      </c>
    </row>
    <row r="17" spans="1:25" ht="28.5" customHeight="1" x14ac:dyDescent="0.2">
      <c r="A17" s="19">
        <v>5</v>
      </c>
      <c r="B17" s="20" t="str" cm="1">
        <f t="array" ref="B17">IF(AND(COUNTIF(Q17:T17,"正常")=1, COUNTIF(Q17:T17,"対象外")=3, O17&lt;&gt;"兼職あり",P17&lt;&gt;"同意なし",O17&lt;&gt;"",P17&lt;&gt;"",C17:M17&lt;&gt;""), "OK", "check!")</f>
        <v>check!</v>
      </c>
      <c r="C17" s="28"/>
      <c r="D17" s="21"/>
      <c r="E17" s="28"/>
      <c r="F17" s="29"/>
      <c r="G17" s="29"/>
      <c r="H17" s="29"/>
      <c r="I17" s="28"/>
      <c r="J17" s="28"/>
      <c r="K17" s="28"/>
      <c r="L17" s="28"/>
      <c r="M17" s="30"/>
      <c r="N17" s="31"/>
      <c r="O17" s="25"/>
      <c r="P17" s="25"/>
      <c r="Q17" s="32" t="str">
        <f>IF($E17&lt;&gt;"M","対象外",IF($F17&lt;=44,"正常",IF(AND($F17&lt;=45,$G17&lt;=7,$H17&lt;=30),"正常","入力誤り")))</f>
        <v>対象外</v>
      </c>
      <c r="R17" s="32" t="str">
        <f>IF($E17&lt;&gt;"T","対象外",IF($F17&lt;=14,"正常",IF(AND($F17&lt;=15,$G17&lt;=12,$H17&lt;=25),"正常","入力誤り")))</f>
        <v>対象外</v>
      </c>
      <c r="S17" s="32" t="str">
        <f>IF($E17&lt;&gt;"S","対象外",IF($F17&lt;=63,"正常",IF(AND($F17&lt;=64,$G17&lt;=1,$H17&lt;=7),"正常","入力誤り")))</f>
        <v>対象外</v>
      </c>
      <c r="T17" s="32" t="str">
        <f>IF($E17&lt;&gt;"H","対象外",IF($F17&lt;=30,"正常",IF(AND($F17&lt;=31,$G17&lt;=4,$H17&lt;=30),"正常","入力誤り")))</f>
        <v>対象外</v>
      </c>
      <c r="U17" s="18" t="str">
        <f t="shared" si="4"/>
        <v>空欄</v>
      </c>
      <c r="V17" s="18" t="b">
        <f t="shared" si="5"/>
        <v>0</v>
      </c>
      <c r="W17" s="18" t="b">
        <f t="shared" si="6"/>
        <v>0</v>
      </c>
      <c r="X17" s="18" t="b">
        <f t="shared" si="7"/>
        <v>0</v>
      </c>
      <c r="Y17" s="18" t="b">
        <f t="shared" si="8"/>
        <v>0</v>
      </c>
    </row>
    <row r="18" spans="1:25" ht="28.5" customHeight="1" x14ac:dyDescent="0.2">
      <c r="A18" s="19">
        <v>6</v>
      </c>
      <c r="B18" s="20" t="str" cm="1">
        <f t="array" ref="B18">IF(AND(COUNTIF(Q18:T18,"正常")=1, COUNTIF(Q18:T18,"対象外")=3, O18&lt;&gt;"兼職あり",P18&lt;&gt;"同意なし",O18&lt;&gt;"",P18&lt;&gt;"",C18:M18&lt;&gt;""), "OK", "check!")</f>
        <v>check!</v>
      </c>
      <c r="C18" s="28"/>
      <c r="D18" s="21"/>
      <c r="E18" s="28"/>
      <c r="F18" s="29"/>
      <c r="G18" s="29"/>
      <c r="H18" s="29"/>
      <c r="I18" s="28"/>
      <c r="J18" s="28"/>
      <c r="K18" s="28"/>
      <c r="L18" s="28"/>
      <c r="M18" s="30"/>
      <c r="N18" s="31"/>
      <c r="O18" s="25"/>
      <c r="P18" s="25"/>
      <c r="Q18" s="32" t="str">
        <f t="shared" si="0"/>
        <v>対象外</v>
      </c>
      <c r="R18" s="32" t="str">
        <f t="shared" si="1"/>
        <v>対象外</v>
      </c>
      <c r="S18" s="32" t="str">
        <f t="shared" si="2"/>
        <v>対象外</v>
      </c>
      <c r="T18" s="32" t="str">
        <f t="shared" ref="T18:T44" si="9">IF($E18&lt;&gt;"H","対象外",IF($F18&lt;=30,"正常",IF(AND($F18&lt;=31,$G18&lt;=4,$H18&lt;=30),"正常","入力誤り")))</f>
        <v>対象外</v>
      </c>
      <c r="U18" s="18" t="str">
        <f t="shared" si="4"/>
        <v>空欄</v>
      </c>
      <c r="V18" s="18" t="b">
        <f t="shared" si="5"/>
        <v>0</v>
      </c>
      <c r="W18" s="18" t="b">
        <f t="shared" si="6"/>
        <v>0</v>
      </c>
      <c r="X18" s="18" t="b">
        <f t="shared" si="7"/>
        <v>0</v>
      </c>
      <c r="Y18" s="18" t="b">
        <f t="shared" si="8"/>
        <v>0</v>
      </c>
    </row>
    <row r="19" spans="1:25" ht="28.5" customHeight="1" x14ac:dyDescent="0.2">
      <c r="A19" s="19">
        <v>7</v>
      </c>
      <c r="B19" s="20" t="str" cm="1">
        <f t="array" ref="B19">IF(AND(COUNTIF(Q19:T19,"正常")=1, COUNTIF(Q19:T19,"対象外")=3, O19&lt;&gt;"兼職あり",P19&lt;&gt;"同意なし",O19&lt;&gt;"",P19&lt;&gt;"",C19:M19&lt;&gt;""), "OK", "check!")</f>
        <v>check!</v>
      </c>
      <c r="C19" s="28"/>
      <c r="D19" s="21"/>
      <c r="E19" s="28"/>
      <c r="F19" s="29"/>
      <c r="G19" s="29"/>
      <c r="H19" s="29"/>
      <c r="I19" s="28"/>
      <c r="J19" s="28"/>
      <c r="K19" s="28"/>
      <c r="L19" s="28"/>
      <c r="M19" s="30"/>
      <c r="N19" s="31"/>
      <c r="O19" s="25"/>
      <c r="P19" s="25"/>
      <c r="Q19" s="32" t="str">
        <f t="shared" si="0"/>
        <v>対象外</v>
      </c>
      <c r="R19" s="32" t="str">
        <f t="shared" si="1"/>
        <v>対象外</v>
      </c>
      <c r="S19" s="32" t="str">
        <f t="shared" si="2"/>
        <v>対象外</v>
      </c>
      <c r="T19" s="32" t="str">
        <f t="shared" si="9"/>
        <v>対象外</v>
      </c>
      <c r="U19" s="18" t="str">
        <f t="shared" si="4"/>
        <v>空欄</v>
      </c>
      <c r="V19" s="18" t="b">
        <f>AND(P19="同意なし",U19="入力あり")</f>
        <v>0</v>
      </c>
      <c r="W19" s="18" t="b">
        <f>AND(P19="",U19="入力あり")</f>
        <v>0</v>
      </c>
      <c r="X19" s="18" t="b">
        <f t="shared" si="7"/>
        <v>0</v>
      </c>
      <c r="Y19" s="18" t="b">
        <f t="shared" si="8"/>
        <v>0</v>
      </c>
    </row>
    <row r="20" spans="1:25" ht="28.5" customHeight="1" x14ac:dyDescent="0.2">
      <c r="A20" s="19">
        <v>8</v>
      </c>
      <c r="B20" s="20" t="str" cm="1">
        <f t="array" ref="B20">IF(AND(COUNTIF(Q20:T20,"正常")=1, COUNTIF(Q20:T20,"対象外")=3, O20&lt;&gt;"兼職あり",P20&lt;&gt;"同意なし",O20&lt;&gt;"",P20&lt;&gt;"",C20:M20&lt;&gt;""), "OK", "check!")</f>
        <v>check!</v>
      </c>
      <c r="C20" s="28"/>
      <c r="D20" s="21"/>
      <c r="E20" s="28"/>
      <c r="F20" s="29"/>
      <c r="G20" s="29"/>
      <c r="H20" s="29"/>
      <c r="I20" s="28"/>
      <c r="J20" s="28"/>
      <c r="K20" s="28"/>
      <c r="L20" s="28"/>
      <c r="M20" s="30"/>
      <c r="N20" s="31"/>
      <c r="O20" s="25"/>
      <c r="P20" s="25"/>
      <c r="Q20" s="32" t="str">
        <f t="shared" si="0"/>
        <v>対象外</v>
      </c>
      <c r="R20" s="32" t="str">
        <f t="shared" si="1"/>
        <v>対象外</v>
      </c>
      <c r="S20" s="32" t="str">
        <f t="shared" si="2"/>
        <v>対象外</v>
      </c>
      <c r="T20" s="32" t="str">
        <f t="shared" si="9"/>
        <v>対象外</v>
      </c>
      <c r="U20" s="18" t="str">
        <f t="shared" si="4"/>
        <v>空欄</v>
      </c>
      <c r="V20" s="18" t="b">
        <f>AND(P20="同意なし",U20="入力あり")</f>
        <v>0</v>
      </c>
      <c r="W20" s="18" t="b">
        <f>AND(P20="",U20="入力あり")</f>
        <v>0</v>
      </c>
      <c r="X20" s="18" t="b">
        <f t="shared" si="7"/>
        <v>0</v>
      </c>
      <c r="Y20" s="18" t="b">
        <f t="shared" si="8"/>
        <v>0</v>
      </c>
    </row>
    <row r="21" spans="1:25" ht="28.5" customHeight="1" x14ac:dyDescent="0.2">
      <c r="A21" s="19">
        <v>9</v>
      </c>
      <c r="B21" s="20" t="str" cm="1">
        <f t="array" ref="B21">IF(AND(COUNTIF(Q21:T21,"正常")=1, COUNTIF(Q21:T21,"対象外")=3, O21&lt;&gt;"兼職あり",P21&lt;&gt;"同意なし",O21&lt;&gt;"",P21&lt;&gt;"",C21:M21&lt;&gt;""), "OK", "check!")</f>
        <v>check!</v>
      </c>
      <c r="C21" s="28"/>
      <c r="D21" s="21"/>
      <c r="E21" s="28"/>
      <c r="F21" s="29"/>
      <c r="G21" s="29"/>
      <c r="H21" s="29"/>
      <c r="I21" s="28"/>
      <c r="J21" s="28"/>
      <c r="K21" s="28"/>
      <c r="L21" s="28"/>
      <c r="M21" s="30"/>
      <c r="N21" s="31"/>
      <c r="O21" s="25"/>
      <c r="P21" s="25"/>
      <c r="Q21" s="32" t="str">
        <f t="shared" si="0"/>
        <v>対象外</v>
      </c>
      <c r="R21" s="32" t="str">
        <f t="shared" si="1"/>
        <v>対象外</v>
      </c>
      <c r="S21" s="32" t="str">
        <f t="shared" si="2"/>
        <v>対象外</v>
      </c>
      <c r="T21" s="32" t="str">
        <f t="shared" si="9"/>
        <v>対象外</v>
      </c>
      <c r="U21" s="18" t="str">
        <f t="shared" si="4"/>
        <v>空欄</v>
      </c>
      <c r="V21" s="18" t="b">
        <f>AND(P21="同意なし",U21="入力あり")</f>
        <v>0</v>
      </c>
      <c r="W21" s="18" t="b">
        <f>AND(P21="",U21="入力あり")</f>
        <v>0</v>
      </c>
      <c r="X21" s="18" t="b">
        <f t="shared" si="7"/>
        <v>0</v>
      </c>
      <c r="Y21" s="18" t="b">
        <f t="shared" si="8"/>
        <v>0</v>
      </c>
    </row>
    <row r="22" spans="1:25" ht="28.5" customHeight="1" x14ac:dyDescent="0.2">
      <c r="A22" s="19">
        <v>10</v>
      </c>
      <c r="B22" s="20" t="str" cm="1">
        <f t="array" ref="B22">IF(AND(COUNTIF(Q22:T22,"正常")=1, COUNTIF(Q22:T22,"対象外")=3, O22&lt;&gt;"兼職あり",P22&lt;&gt;"同意なし",O22&lt;&gt;"",P22&lt;&gt;"",C22:M22&lt;&gt;""), "OK", "check!")</f>
        <v>check!</v>
      </c>
      <c r="C22" s="28"/>
      <c r="D22" s="21"/>
      <c r="E22" s="28"/>
      <c r="F22" s="29"/>
      <c r="G22" s="29"/>
      <c r="H22" s="29"/>
      <c r="I22" s="28"/>
      <c r="J22" s="28"/>
      <c r="K22" s="28"/>
      <c r="L22" s="28"/>
      <c r="M22" s="30"/>
      <c r="N22" s="31"/>
      <c r="O22" s="25"/>
      <c r="P22" s="25"/>
      <c r="Q22" s="32" t="str">
        <f t="shared" si="0"/>
        <v>対象外</v>
      </c>
      <c r="R22" s="32" t="str">
        <f t="shared" si="1"/>
        <v>対象外</v>
      </c>
      <c r="S22" s="32" t="str">
        <f t="shared" si="2"/>
        <v>対象外</v>
      </c>
      <c r="T22" s="32" t="str">
        <f t="shared" si="9"/>
        <v>対象外</v>
      </c>
      <c r="U22" s="18" t="str">
        <f t="shared" si="4"/>
        <v>空欄</v>
      </c>
      <c r="V22" s="18" t="b">
        <f t="shared" si="5"/>
        <v>0</v>
      </c>
      <c r="W22" s="18" t="b">
        <f t="shared" si="6"/>
        <v>0</v>
      </c>
      <c r="X22" s="18" t="b">
        <f t="shared" si="7"/>
        <v>0</v>
      </c>
      <c r="Y22" s="18" t="b">
        <f t="shared" si="8"/>
        <v>0</v>
      </c>
    </row>
    <row r="23" spans="1:25" ht="28.5" customHeight="1" x14ac:dyDescent="0.2">
      <c r="A23" s="19">
        <v>11</v>
      </c>
      <c r="B23" s="20" t="str" cm="1">
        <f t="array" ref="B23">IF(AND(COUNTIF(Q23:T23,"正常")=1, COUNTIF(Q23:T23,"対象外")=3, O23&lt;&gt;"兼職あり",P23&lt;&gt;"同意なし",O23&lt;&gt;"",P23&lt;&gt;"",C23:M23&lt;&gt;""), "OK", "check!")</f>
        <v>check!</v>
      </c>
      <c r="C23" s="28"/>
      <c r="D23" s="21"/>
      <c r="E23" s="28"/>
      <c r="F23" s="29"/>
      <c r="G23" s="29"/>
      <c r="H23" s="29"/>
      <c r="I23" s="28"/>
      <c r="J23" s="28"/>
      <c r="K23" s="28"/>
      <c r="L23" s="28"/>
      <c r="M23" s="30"/>
      <c r="N23" s="31"/>
      <c r="O23" s="25"/>
      <c r="P23" s="25"/>
      <c r="Q23" s="32" t="str">
        <f t="shared" si="0"/>
        <v>対象外</v>
      </c>
      <c r="R23" s="32" t="str">
        <f t="shared" si="1"/>
        <v>対象外</v>
      </c>
      <c r="S23" s="32" t="str">
        <f t="shared" si="2"/>
        <v>対象外</v>
      </c>
      <c r="T23" s="32" t="str">
        <f t="shared" si="9"/>
        <v>対象外</v>
      </c>
      <c r="U23" s="18" t="str">
        <f t="shared" si="4"/>
        <v>空欄</v>
      </c>
      <c r="V23" s="18" t="b">
        <f t="shared" si="5"/>
        <v>0</v>
      </c>
      <c r="W23" s="18" t="b">
        <f t="shared" si="6"/>
        <v>0</v>
      </c>
      <c r="X23" s="18" t="b">
        <f t="shared" si="7"/>
        <v>0</v>
      </c>
      <c r="Y23" s="18" t="b">
        <f t="shared" si="8"/>
        <v>0</v>
      </c>
    </row>
    <row r="24" spans="1:25" ht="28.5" customHeight="1" x14ac:dyDescent="0.2">
      <c r="A24" s="19">
        <v>12</v>
      </c>
      <c r="B24" s="20" t="str" cm="1">
        <f t="array" ref="B24">IF(AND(COUNTIF(Q24:T24,"正常")=1, COUNTIF(Q24:T24,"対象外")=3, O24&lt;&gt;"兼職あり",P24&lt;&gt;"同意なし",O24&lt;&gt;"",P24&lt;&gt;"",C24:M24&lt;&gt;""), "OK", "check!")</f>
        <v>check!</v>
      </c>
      <c r="C24" s="28"/>
      <c r="D24" s="21"/>
      <c r="E24" s="28"/>
      <c r="F24" s="29"/>
      <c r="G24" s="29"/>
      <c r="H24" s="29"/>
      <c r="I24" s="28"/>
      <c r="J24" s="28"/>
      <c r="K24" s="28"/>
      <c r="L24" s="28"/>
      <c r="M24" s="30"/>
      <c r="N24" s="31"/>
      <c r="O24" s="25"/>
      <c r="P24" s="25"/>
      <c r="Q24" s="32" t="str">
        <f t="shared" si="0"/>
        <v>対象外</v>
      </c>
      <c r="R24" s="32" t="str">
        <f t="shared" si="1"/>
        <v>対象外</v>
      </c>
      <c r="S24" s="32" t="str">
        <f t="shared" si="2"/>
        <v>対象外</v>
      </c>
      <c r="T24" s="32" t="str">
        <f t="shared" si="9"/>
        <v>対象外</v>
      </c>
      <c r="U24" s="18" t="str">
        <f t="shared" si="4"/>
        <v>空欄</v>
      </c>
      <c r="V24" s="18" t="b">
        <f t="shared" si="5"/>
        <v>0</v>
      </c>
      <c r="W24" s="18" t="b">
        <f t="shared" si="6"/>
        <v>0</v>
      </c>
      <c r="X24" s="18" t="b">
        <f t="shared" si="7"/>
        <v>0</v>
      </c>
      <c r="Y24" s="18" t="b">
        <f t="shared" si="8"/>
        <v>0</v>
      </c>
    </row>
    <row r="25" spans="1:25" ht="28.5" customHeight="1" x14ac:dyDescent="0.2">
      <c r="A25" s="19">
        <v>13</v>
      </c>
      <c r="B25" s="20" t="str" cm="1">
        <f t="array" ref="B25">IF(AND(COUNTIF(Q25:T25,"正常")=1, COUNTIF(Q25:T25,"対象外")=3, O25&lt;&gt;"兼職あり",P25&lt;&gt;"同意なし",O25&lt;&gt;"",P25&lt;&gt;"",C25:M25&lt;&gt;""), "OK", "check!")</f>
        <v>check!</v>
      </c>
      <c r="C25" s="28"/>
      <c r="D25" s="21"/>
      <c r="E25" s="28"/>
      <c r="F25" s="29"/>
      <c r="G25" s="29"/>
      <c r="H25" s="29"/>
      <c r="I25" s="28"/>
      <c r="J25" s="28"/>
      <c r="K25" s="28"/>
      <c r="L25" s="28"/>
      <c r="M25" s="30"/>
      <c r="N25" s="31"/>
      <c r="O25" s="25"/>
      <c r="P25" s="25"/>
      <c r="Q25" s="32" t="str">
        <f t="shared" si="0"/>
        <v>対象外</v>
      </c>
      <c r="R25" s="32" t="str">
        <f t="shared" si="1"/>
        <v>対象外</v>
      </c>
      <c r="S25" s="32" t="str">
        <f t="shared" si="2"/>
        <v>対象外</v>
      </c>
      <c r="T25" s="32" t="str">
        <f t="shared" si="9"/>
        <v>対象外</v>
      </c>
      <c r="U25" s="18" t="str">
        <f t="shared" si="4"/>
        <v>空欄</v>
      </c>
      <c r="V25" s="18" t="b">
        <f t="shared" si="5"/>
        <v>0</v>
      </c>
      <c r="W25" s="18" t="b">
        <f t="shared" si="6"/>
        <v>0</v>
      </c>
      <c r="X25" s="18" t="b">
        <f t="shared" si="7"/>
        <v>0</v>
      </c>
      <c r="Y25" s="18" t="b">
        <f t="shared" si="8"/>
        <v>0</v>
      </c>
    </row>
    <row r="26" spans="1:25" ht="28.5" customHeight="1" x14ac:dyDescent="0.2">
      <c r="A26" s="19">
        <v>14</v>
      </c>
      <c r="B26" s="20" t="str" cm="1">
        <f t="array" ref="B26">IF(AND(COUNTIF(Q26:T26,"正常")=1, COUNTIF(Q26:T26,"対象外")=3, O26&lt;&gt;"兼職あり",P26&lt;&gt;"同意なし",O26&lt;&gt;"",P26&lt;&gt;"",C26:M26&lt;&gt;""), "OK", "check!")</f>
        <v>check!</v>
      </c>
      <c r="C26" s="28"/>
      <c r="D26" s="21"/>
      <c r="E26" s="28"/>
      <c r="F26" s="29"/>
      <c r="G26" s="29"/>
      <c r="H26" s="29"/>
      <c r="I26" s="28"/>
      <c r="J26" s="28"/>
      <c r="K26" s="28"/>
      <c r="L26" s="28"/>
      <c r="M26" s="30"/>
      <c r="N26" s="31"/>
      <c r="O26" s="25"/>
      <c r="P26" s="25"/>
      <c r="Q26" s="32" t="str">
        <f t="shared" si="0"/>
        <v>対象外</v>
      </c>
      <c r="R26" s="32" t="str">
        <f t="shared" si="1"/>
        <v>対象外</v>
      </c>
      <c r="S26" s="32" t="str">
        <f t="shared" si="2"/>
        <v>対象外</v>
      </c>
      <c r="T26" s="32" t="str">
        <f t="shared" si="9"/>
        <v>対象外</v>
      </c>
      <c r="U26" s="18" t="str">
        <f t="shared" si="4"/>
        <v>空欄</v>
      </c>
      <c r="V26" s="18" t="b">
        <f t="shared" si="5"/>
        <v>0</v>
      </c>
      <c r="W26" s="18" t="b">
        <f t="shared" si="6"/>
        <v>0</v>
      </c>
      <c r="X26" s="18" t="b">
        <f t="shared" si="7"/>
        <v>0</v>
      </c>
      <c r="Y26" s="18" t="b">
        <f t="shared" si="8"/>
        <v>0</v>
      </c>
    </row>
    <row r="27" spans="1:25" ht="28.5" customHeight="1" x14ac:dyDescent="0.2">
      <c r="A27" s="19">
        <v>15</v>
      </c>
      <c r="B27" s="20" t="str" cm="1">
        <f t="array" ref="B27">IF(AND(COUNTIF(Q27:T27,"正常")=1, COUNTIF(Q27:T27,"対象外")=3, O27&lt;&gt;"兼職あり",P27&lt;&gt;"同意なし",O27&lt;&gt;"",P27&lt;&gt;"",C27:M27&lt;&gt;""), "OK", "check!")</f>
        <v>check!</v>
      </c>
      <c r="C27" s="28"/>
      <c r="D27" s="21"/>
      <c r="E27" s="28"/>
      <c r="F27" s="29"/>
      <c r="G27" s="29"/>
      <c r="H27" s="29"/>
      <c r="I27" s="28"/>
      <c r="J27" s="28"/>
      <c r="K27" s="28"/>
      <c r="L27" s="28"/>
      <c r="M27" s="30"/>
      <c r="N27" s="31"/>
      <c r="O27" s="25"/>
      <c r="P27" s="25"/>
      <c r="Q27" s="32" t="str">
        <f t="shared" si="0"/>
        <v>対象外</v>
      </c>
      <c r="R27" s="32" t="str">
        <f t="shared" si="1"/>
        <v>対象外</v>
      </c>
      <c r="S27" s="32" t="str">
        <f t="shared" si="2"/>
        <v>対象外</v>
      </c>
      <c r="T27" s="32" t="str">
        <f t="shared" si="9"/>
        <v>対象外</v>
      </c>
      <c r="U27" s="18" t="str">
        <f t="shared" si="4"/>
        <v>空欄</v>
      </c>
      <c r="V27" s="18" t="b">
        <f t="shared" si="5"/>
        <v>0</v>
      </c>
      <c r="W27" s="18" t="b">
        <f t="shared" si="6"/>
        <v>0</v>
      </c>
      <c r="X27" s="18" t="b">
        <f t="shared" si="7"/>
        <v>0</v>
      </c>
      <c r="Y27" s="18" t="b">
        <f t="shared" si="8"/>
        <v>0</v>
      </c>
    </row>
    <row r="28" spans="1:25" ht="28.5" customHeight="1" x14ac:dyDescent="0.2">
      <c r="A28" s="19">
        <v>16</v>
      </c>
      <c r="B28" s="20" t="str" cm="1">
        <f t="array" ref="B28">IF(AND(COUNTIF(Q28:T28,"正常")=1, COUNTIF(Q28:T28,"対象外")=3, O28&lt;&gt;"兼職あり",P28&lt;&gt;"同意なし",O28&lt;&gt;"",P28&lt;&gt;"",C28:M28&lt;&gt;""), "OK", "check!")</f>
        <v>check!</v>
      </c>
      <c r="C28" s="28"/>
      <c r="D28" s="21"/>
      <c r="E28" s="28"/>
      <c r="F28" s="29"/>
      <c r="G28" s="29"/>
      <c r="H28" s="29"/>
      <c r="I28" s="28"/>
      <c r="J28" s="28"/>
      <c r="K28" s="28"/>
      <c r="L28" s="28"/>
      <c r="M28" s="30"/>
      <c r="N28" s="31"/>
      <c r="O28" s="25"/>
      <c r="P28" s="25"/>
      <c r="Q28" s="32" t="str">
        <f t="shared" si="0"/>
        <v>対象外</v>
      </c>
      <c r="R28" s="32" t="str">
        <f t="shared" si="1"/>
        <v>対象外</v>
      </c>
      <c r="S28" s="32" t="str">
        <f t="shared" si="2"/>
        <v>対象外</v>
      </c>
      <c r="T28" s="32" t="str">
        <f t="shared" si="9"/>
        <v>対象外</v>
      </c>
      <c r="U28" s="18" t="str">
        <f>IF(D28&lt;&gt;"","入力あり","空欄")</f>
        <v>空欄</v>
      </c>
      <c r="V28" s="18" t="b">
        <f>AND(P28="同意なし",U28="入力あり")</f>
        <v>0</v>
      </c>
      <c r="W28" s="18" t="b">
        <f>AND(P28="",U28="入力あり")</f>
        <v>0</v>
      </c>
      <c r="X28" s="18" t="b">
        <f t="shared" si="7"/>
        <v>0</v>
      </c>
      <c r="Y28" s="18" t="b">
        <f t="shared" si="8"/>
        <v>0</v>
      </c>
    </row>
    <row r="29" spans="1:25" ht="28.5" customHeight="1" x14ac:dyDescent="0.2">
      <c r="A29" s="19">
        <v>17</v>
      </c>
      <c r="B29" s="20" t="str" cm="1">
        <f t="array" ref="B29">IF(AND(COUNTIF(Q29:T29,"正常")=1, COUNTIF(Q29:T29,"対象外")=3, O29&lt;&gt;"兼職あり",P29&lt;&gt;"同意なし",O29&lt;&gt;"",P29&lt;&gt;"",C29:M29&lt;&gt;""), "OK", "check!")</f>
        <v>check!</v>
      </c>
      <c r="C29" s="28"/>
      <c r="D29" s="21"/>
      <c r="E29" s="28"/>
      <c r="F29" s="29"/>
      <c r="G29" s="29"/>
      <c r="H29" s="29"/>
      <c r="I29" s="28"/>
      <c r="J29" s="28"/>
      <c r="K29" s="28"/>
      <c r="L29" s="28"/>
      <c r="M29" s="30"/>
      <c r="N29" s="31"/>
      <c r="O29" s="25"/>
      <c r="P29" s="25"/>
      <c r="Q29" s="32" t="str">
        <f t="shared" si="0"/>
        <v>対象外</v>
      </c>
      <c r="R29" s="32" t="str">
        <f t="shared" si="1"/>
        <v>対象外</v>
      </c>
      <c r="S29" s="32" t="str">
        <f t="shared" si="2"/>
        <v>対象外</v>
      </c>
      <c r="T29" s="32" t="str">
        <f t="shared" si="9"/>
        <v>対象外</v>
      </c>
      <c r="U29" s="18" t="str">
        <f>IF(D29&lt;&gt;"","入力あり","空欄")</f>
        <v>空欄</v>
      </c>
      <c r="V29" s="18" t="b">
        <f>AND(P29="同意なし",U29="入力あり")</f>
        <v>0</v>
      </c>
      <c r="W29" s="18" t="b">
        <f>AND(P29="",U29="入力あり")</f>
        <v>0</v>
      </c>
      <c r="X29" s="18" t="b">
        <f t="shared" si="7"/>
        <v>0</v>
      </c>
      <c r="Y29" s="18" t="b">
        <f t="shared" si="8"/>
        <v>0</v>
      </c>
    </row>
    <row r="30" spans="1:25" ht="28.5" customHeight="1" x14ac:dyDescent="0.2">
      <c r="A30" s="19">
        <v>18</v>
      </c>
      <c r="B30" s="20" t="str" cm="1">
        <f t="array" ref="B30">IF(AND(COUNTIF(Q30:T30,"正常")=1, COUNTIF(Q30:T30,"対象外")=3, O30&lt;&gt;"兼職あり",P30&lt;&gt;"同意なし",O30&lt;&gt;"",P30&lt;&gt;"",C30:M30&lt;&gt;""), "OK", "check!")</f>
        <v>check!</v>
      </c>
      <c r="C30" s="28"/>
      <c r="D30" s="21"/>
      <c r="E30" s="28"/>
      <c r="F30" s="29"/>
      <c r="G30" s="29"/>
      <c r="H30" s="29"/>
      <c r="I30" s="28"/>
      <c r="J30" s="28"/>
      <c r="K30" s="28"/>
      <c r="L30" s="28"/>
      <c r="M30" s="30"/>
      <c r="N30" s="31"/>
      <c r="O30" s="25"/>
      <c r="P30" s="25"/>
      <c r="Q30" s="32" t="str">
        <f t="shared" si="0"/>
        <v>対象外</v>
      </c>
      <c r="R30" s="32" t="str">
        <f t="shared" si="1"/>
        <v>対象外</v>
      </c>
      <c r="S30" s="32" t="str">
        <f t="shared" si="2"/>
        <v>対象外</v>
      </c>
      <c r="T30" s="32" t="str">
        <f t="shared" si="9"/>
        <v>対象外</v>
      </c>
      <c r="U30" s="18" t="str">
        <f t="shared" si="4"/>
        <v>空欄</v>
      </c>
      <c r="V30" s="18" t="b">
        <f>AND(P30="同意なし",U30="入力あり")</f>
        <v>0</v>
      </c>
      <c r="W30" s="18" t="b">
        <f>AND(P30="",U30="入力あり")</f>
        <v>0</v>
      </c>
      <c r="X30" s="18" t="b">
        <f t="shared" si="7"/>
        <v>0</v>
      </c>
      <c r="Y30" s="18" t="b">
        <f t="shared" si="8"/>
        <v>0</v>
      </c>
    </row>
    <row r="31" spans="1:25" ht="28.5" customHeight="1" x14ac:dyDescent="0.2">
      <c r="A31" s="19">
        <v>19</v>
      </c>
      <c r="B31" s="20" t="str" cm="1">
        <f t="array" ref="B31">IF(AND(COUNTIF(Q31:T31,"正常")=1, COUNTIF(Q31:T31,"対象外")=3, O31&lt;&gt;"兼職あり",P31&lt;&gt;"同意なし",O31&lt;&gt;"",P31&lt;&gt;"",C31:M31&lt;&gt;""), "OK", "check!")</f>
        <v>check!</v>
      </c>
      <c r="C31" s="28"/>
      <c r="D31" s="21"/>
      <c r="E31" s="28"/>
      <c r="F31" s="29"/>
      <c r="G31" s="29"/>
      <c r="H31" s="29"/>
      <c r="I31" s="28"/>
      <c r="J31" s="28"/>
      <c r="K31" s="28"/>
      <c r="L31" s="28"/>
      <c r="M31" s="30"/>
      <c r="N31" s="31"/>
      <c r="O31" s="25"/>
      <c r="P31" s="25"/>
      <c r="Q31" s="32" t="str">
        <f t="shared" si="0"/>
        <v>対象外</v>
      </c>
      <c r="R31" s="32" t="str">
        <f t="shared" si="1"/>
        <v>対象外</v>
      </c>
      <c r="S31" s="32" t="str">
        <f t="shared" si="2"/>
        <v>対象外</v>
      </c>
      <c r="T31" s="32" t="str">
        <f t="shared" si="9"/>
        <v>対象外</v>
      </c>
      <c r="U31" s="18" t="str">
        <f t="shared" si="4"/>
        <v>空欄</v>
      </c>
      <c r="V31" s="18" t="b">
        <f t="shared" si="5"/>
        <v>0</v>
      </c>
      <c r="W31" s="18" t="b">
        <f t="shared" si="6"/>
        <v>0</v>
      </c>
      <c r="X31" s="18" t="b">
        <f t="shared" si="7"/>
        <v>0</v>
      </c>
      <c r="Y31" s="18" t="b">
        <f t="shared" si="8"/>
        <v>0</v>
      </c>
    </row>
    <row r="32" spans="1:25" ht="28.5" customHeight="1" x14ac:dyDescent="0.2">
      <c r="A32" s="19">
        <v>20</v>
      </c>
      <c r="B32" s="20" t="str" cm="1">
        <f t="array" ref="B32">IF(AND(COUNTIF(Q32:T32,"正常")=1, COUNTIF(Q32:T32,"対象外")=3, O32&lt;&gt;"兼職あり",P32&lt;&gt;"同意なし",O32&lt;&gt;"",P32&lt;&gt;"",C32:M32&lt;&gt;""), "OK", "check!")</f>
        <v>check!</v>
      </c>
      <c r="C32" s="28"/>
      <c r="D32" s="21"/>
      <c r="E32" s="28"/>
      <c r="F32" s="29"/>
      <c r="G32" s="29"/>
      <c r="H32" s="29"/>
      <c r="I32" s="28"/>
      <c r="J32" s="28"/>
      <c r="K32" s="28"/>
      <c r="L32" s="28"/>
      <c r="M32" s="30"/>
      <c r="N32" s="31"/>
      <c r="O32" s="25"/>
      <c r="P32" s="25"/>
      <c r="Q32" s="32" t="str">
        <f t="shared" si="0"/>
        <v>対象外</v>
      </c>
      <c r="R32" s="32" t="str">
        <f t="shared" si="1"/>
        <v>対象外</v>
      </c>
      <c r="S32" s="32" t="str">
        <f t="shared" si="2"/>
        <v>対象外</v>
      </c>
      <c r="T32" s="32" t="str">
        <f t="shared" si="9"/>
        <v>対象外</v>
      </c>
      <c r="U32" s="18" t="str">
        <f t="shared" si="4"/>
        <v>空欄</v>
      </c>
      <c r="V32" s="18" t="b">
        <f>AND(P32="同意なし",U32="入力あり")</f>
        <v>0</v>
      </c>
      <c r="W32" s="18" t="b">
        <f>AND(P32="",U32="入力あり")</f>
        <v>0</v>
      </c>
      <c r="X32" s="18" t="b">
        <f t="shared" si="7"/>
        <v>0</v>
      </c>
      <c r="Y32" s="18" t="b">
        <f t="shared" si="8"/>
        <v>0</v>
      </c>
    </row>
    <row r="33" spans="1:31" ht="28.5" customHeight="1" x14ac:dyDescent="0.2">
      <c r="A33" s="19">
        <v>21</v>
      </c>
      <c r="B33" s="20" t="str" cm="1">
        <f t="array" ref="B33">IF(AND(COUNTIF(Q33:T33,"正常")=1, COUNTIF(Q33:T33,"対象外")=3, O33&lt;&gt;"兼職あり",P33&lt;&gt;"同意なし",O33&lt;&gt;"",P33&lt;&gt;"",C33:M33&lt;&gt;""), "OK", "check!")</f>
        <v>check!</v>
      </c>
      <c r="C33" s="28"/>
      <c r="D33" s="21"/>
      <c r="E33" s="28"/>
      <c r="F33" s="29"/>
      <c r="G33" s="29"/>
      <c r="H33" s="29"/>
      <c r="I33" s="28"/>
      <c r="J33" s="28"/>
      <c r="K33" s="28"/>
      <c r="L33" s="28"/>
      <c r="M33" s="30"/>
      <c r="N33" s="31"/>
      <c r="O33" s="25"/>
      <c r="P33" s="25"/>
      <c r="Q33" s="32" t="str">
        <f t="shared" si="0"/>
        <v>対象外</v>
      </c>
      <c r="R33" s="32" t="str">
        <f t="shared" si="1"/>
        <v>対象外</v>
      </c>
      <c r="S33" s="32" t="str">
        <f t="shared" si="2"/>
        <v>対象外</v>
      </c>
      <c r="T33" s="32" t="str">
        <f t="shared" si="9"/>
        <v>対象外</v>
      </c>
      <c r="U33" s="18" t="str">
        <f t="shared" si="4"/>
        <v>空欄</v>
      </c>
      <c r="V33" s="18" t="b">
        <f>AND(P33="同意なし",U33="入力あり")</f>
        <v>0</v>
      </c>
      <c r="W33" s="18" t="b">
        <f>AND(P33="",U33="入力あり")</f>
        <v>0</v>
      </c>
      <c r="X33" s="18" t="b">
        <f t="shared" si="7"/>
        <v>0</v>
      </c>
      <c r="Y33" s="18" t="b">
        <f t="shared" si="8"/>
        <v>0</v>
      </c>
    </row>
    <row r="34" spans="1:31" ht="28.5" customHeight="1" x14ac:dyDescent="0.2">
      <c r="A34" s="19">
        <v>22</v>
      </c>
      <c r="B34" s="20" t="str" cm="1">
        <f t="array" ref="B34">IF(AND(COUNTIF(Q34:T34,"正常")=1, COUNTIF(Q34:T34,"対象外")=3, O34&lt;&gt;"兼職あり",P34&lt;&gt;"同意なし",O34&lt;&gt;"",P34&lt;&gt;"",C34:M34&lt;&gt;""), "OK", "check!")</f>
        <v>check!</v>
      </c>
      <c r="C34" s="28"/>
      <c r="D34" s="21"/>
      <c r="E34" s="28"/>
      <c r="F34" s="29"/>
      <c r="G34" s="29"/>
      <c r="H34" s="29"/>
      <c r="I34" s="28"/>
      <c r="J34" s="28"/>
      <c r="K34" s="28"/>
      <c r="L34" s="28"/>
      <c r="M34" s="30"/>
      <c r="N34" s="31"/>
      <c r="O34" s="25"/>
      <c r="P34" s="25"/>
      <c r="Q34" s="32" t="str">
        <f t="shared" si="0"/>
        <v>対象外</v>
      </c>
      <c r="R34" s="32" t="str">
        <f t="shared" si="1"/>
        <v>対象外</v>
      </c>
      <c r="S34" s="32" t="str">
        <f t="shared" si="2"/>
        <v>対象外</v>
      </c>
      <c r="T34" s="32" t="str">
        <f t="shared" si="9"/>
        <v>対象外</v>
      </c>
      <c r="U34" s="18" t="str">
        <f t="shared" si="4"/>
        <v>空欄</v>
      </c>
      <c r="V34" s="18" t="b">
        <f t="shared" si="5"/>
        <v>0</v>
      </c>
      <c r="W34" s="18" t="b">
        <f t="shared" si="6"/>
        <v>0</v>
      </c>
      <c r="X34" s="18" t="b">
        <f t="shared" si="7"/>
        <v>0</v>
      </c>
      <c r="Y34" s="18" t="b">
        <f t="shared" si="8"/>
        <v>0</v>
      </c>
    </row>
    <row r="35" spans="1:31" ht="28.5" customHeight="1" x14ac:dyDescent="0.2">
      <c r="A35" s="19">
        <v>23</v>
      </c>
      <c r="B35" s="20" t="str" cm="1">
        <f t="array" ref="B35">IF(AND(COUNTIF(Q35:T35,"正常")=1, COUNTIF(Q35:T35,"対象外")=3, O35&lt;&gt;"兼職あり",P35&lt;&gt;"同意なし",O35&lt;&gt;"",P35&lt;&gt;"",C35:M35&lt;&gt;""), "OK", "check!")</f>
        <v>check!</v>
      </c>
      <c r="C35" s="28"/>
      <c r="D35" s="21"/>
      <c r="E35" s="28"/>
      <c r="F35" s="29"/>
      <c r="G35" s="29"/>
      <c r="H35" s="29"/>
      <c r="I35" s="28"/>
      <c r="J35" s="28"/>
      <c r="K35" s="28"/>
      <c r="L35" s="28"/>
      <c r="M35" s="30"/>
      <c r="N35" s="31"/>
      <c r="O35" s="25"/>
      <c r="P35" s="25"/>
      <c r="Q35" s="32" t="str">
        <f t="shared" si="0"/>
        <v>対象外</v>
      </c>
      <c r="R35" s="32" t="str">
        <f t="shared" si="1"/>
        <v>対象外</v>
      </c>
      <c r="S35" s="32" t="str">
        <f t="shared" si="2"/>
        <v>対象外</v>
      </c>
      <c r="T35" s="32" t="str">
        <f t="shared" si="9"/>
        <v>対象外</v>
      </c>
      <c r="U35" s="18" t="str">
        <f t="shared" si="4"/>
        <v>空欄</v>
      </c>
      <c r="V35" s="18" t="b">
        <f t="shared" si="5"/>
        <v>0</v>
      </c>
      <c r="W35" s="18" t="b">
        <f t="shared" si="6"/>
        <v>0</v>
      </c>
      <c r="X35" s="18" t="b">
        <f t="shared" si="7"/>
        <v>0</v>
      </c>
      <c r="Y35" s="18" t="b">
        <f t="shared" si="8"/>
        <v>0</v>
      </c>
    </row>
    <row r="36" spans="1:31" ht="28.5" customHeight="1" x14ac:dyDescent="0.2">
      <c r="A36" s="19">
        <v>24</v>
      </c>
      <c r="B36" s="20" t="str" cm="1">
        <f t="array" ref="B36">IF(AND(COUNTIF(Q36:T36,"正常")=1, COUNTIF(Q36:T36,"対象外")=3, O36&lt;&gt;"兼職あり",P36&lt;&gt;"同意なし",O36&lt;&gt;"",P36&lt;&gt;"",C36:M36&lt;&gt;""), "OK", "check!")</f>
        <v>check!</v>
      </c>
      <c r="C36" s="28"/>
      <c r="D36" s="21"/>
      <c r="E36" s="28"/>
      <c r="F36" s="29"/>
      <c r="G36" s="29"/>
      <c r="H36" s="29"/>
      <c r="I36" s="28"/>
      <c r="J36" s="28"/>
      <c r="K36" s="28"/>
      <c r="L36" s="28"/>
      <c r="M36" s="30"/>
      <c r="N36" s="31"/>
      <c r="O36" s="25"/>
      <c r="P36" s="25"/>
      <c r="Q36" s="32" t="str">
        <f t="shared" si="0"/>
        <v>対象外</v>
      </c>
      <c r="R36" s="32" t="str">
        <f t="shared" si="1"/>
        <v>対象外</v>
      </c>
      <c r="S36" s="32" t="str">
        <f t="shared" si="2"/>
        <v>対象外</v>
      </c>
      <c r="T36" s="32" t="str">
        <f t="shared" si="9"/>
        <v>対象外</v>
      </c>
      <c r="U36" s="18" t="str">
        <f t="shared" si="4"/>
        <v>空欄</v>
      </c>
      <c r="V36" s="18" t="b">
        <f t="shared" si="5"/>
        <v>0</v>
      </c>
      <c r="W36" s="18" t="b">
        <f t="shared" si="6"/>
        <v>0</v>
      </c>
      <c r="X36" s="18" t="b">
        <f t="shared" si="7"/>
        <v>0</v>
      </c>
      <c r="Y36" s="18" t="b">
        <f t="shared" si="8"/>
        <v>0</v>
      </c>
    </row>
    <row r="37" spans="1:31" ht="28.5" customHeight="1" x14ac:dyDescent="0.2">
      <c r="A37" s="19">
        <v>25</v>
      </c>
      <c r="B37" s="20" t="str" cm="1">
        <f t="array" ref="B37">IF(AND(COUNTIF(Q37:T37,"正常")=1, COUNTIF(Q37:T37,"対象外")=3, O37&lt;&gt;"兼職あり",P37&lt;&gt;"同意なし",O37&lt;&gt;"",P37&lt;&gt;"",C37:M37&lt;&gt;""), "OK", "check!")</f>
        <v>check!</v>
      </c>
      <c r="C37" s="28"/>
      <c r="D37" s="21"/>
      <c r="E37" s="28"/>
      <c r="F37" s="29"/>
      <c r="G37" s="29"/>
      <c r="H37" s="29"/>
      <c r="I37" s="28"/>
      <c r="J37" s="28"/>
      <c r="K37" s="28"/>
      <c r="L37" s="28"/>
      <c r="M37" s="30"/>
      <c r="N37" s="31"/>
      <c r="O37" s="25"/>
      <c r="P37" s="25"/>
      <c r="Q37" s="32" t="str">
        <f t="shared" si="0"/>
        <v>対象外</v>
      </c>
      <c r="R37" s="32" t="str">
        <f t="shared" si="1"/>
        <v>対象外</v>
      </c>
      <c r="S37" s="32" t="str">
        <f t="shared" si="2"/>
        <v>対象外</v>
      </c>
      <c r="T37" s="32" t="str">
        <f t="shared" si="9"/>
        <v>対象外</v>
      </c>
      <c r="U37" s="18" t="str">
        <f t="shared" si="4"/>
        <v>空欄</v>
      </c>
      <c r="V37" s="18" t="b">
        <f>AND(P37="同意なし",U37="入力あり")</f>
        <v>0</v>
      </c>
      <c r="W37" s="18" t="b">
        <f>AND(P37="",U37="入力あり")</f>
        <v>0</v>
      </c>
      <c r="X37" s="18" t="b">
        <f t="shared" si="7"/>
        <v>0</v>
      </c>
      <c r="Y37" s="18" t="b">
        <f t="shared" si="8"/>
        <v>0</v>
      </c>
    </row>
    <row r="38" spans="1:31" ht="28.5" customHeight="1" x14ac:dyDescent="0.2">
      <c r="A38" s="19">
        <v>26</v>
      </c>
      <c r="B38" s="20" t="str" cm="1">
        <f t="array" ref="B38">IF(AND(COUNTIF(Q38:T38,"正常")=1, COUNTIF(Q38:T38,"対象外")=3, O38&lt;&gt;"兼職あり",P38&lt;&gt;"同意なし",O38&lt;&gt;"",P38&lt;&gt;"",C38:M38&lt;&gt;""), "OK", "check!")</f>
        <v>check!</v>
      </c>
      <c r="C38" s="28"/>
      <c r="D38" s="21"/>
      <c r="E38" s="28"/>
      <c r="F38" s="29"/>
      <c r="G38" s="29"/>
      <c r="H38" s="29"/>
      <c r="I38" s="28"/>
      <c r="J38" s="28"/>
      <c r="K38" s="28"/>
      <c r="L38" s="28"/>
      <c r="M38" s="30"/>
      <c r="N38" s="31"/>
      <c r="O38" s="25"/>
      <c r="P38" s="25"/>
      <c r="Q38" s="32" t="str">
        <f t="shared" si="0"/>
        <v>対象外</v>
      </c>
      <c r="R38" s="32" t="str">
        <f t="shared" si="1"/>
        <v>対象外</v>
      </c>
      <c r="S38" s="32" t="str">
        <f t="shared" si="2"/>
        <v>対象外</v>
      </c>
      <c r="T38" s="32" t="str">
        <f t="shared" si="9"/>
        <v>対象外</v>
      </c>
      <c r="U38" s="18" t="str">
        <f t="shared" si="4"/>
        <v>空欄</v>
      </c>
      <c r="V38" s="18" t="b">
        <f>AND(P38="同意なし",U38="入力あり")</f>
        <v>0</v>
      </c>
      <c r="W38" s="18" t="b">
        <f>AND(P38="",U38="入力あり")</f>
        <v>0</v>
      </c>
      <c r="X38" s="18" t="b">
        <f t="shared" si="7"/>
        <v>0</v>
      </c>
      <c r="Y38" s="18" t="b">
        <f t="shared" si="8"/>
        <v>0</v>
      </c>
    </row>
    <row r="39" spans="1:31" ht="28.5" customHeight="1" x14ac:dyDescent="0.2">
      <c r="A39" s="19">
        <v>27</v>
      </c>
      <c r="B39" s="20" t="str" cm="1">
        <f t="array" ref="B39">IF(AND(COUNTIF(Q39:T39,"正常")=1, COUNTIF(Q39:T39,"対象外")=3, O39&lt;&gt;"兼職あり",P39&lt;&gt;"同意なし",O39&lt;&gt;"",P39&lt;&gt;"",C39:M39&lt;&gt;""), "OK", "check!")</f>
        <v>check!</v>
      </c>
      <c r="C39" s="28"/>
      <c r="D39" s="21"/>
      <c r="E39" s="28"/>
      <c r="F39" s="29"/>
      <c r="G39" s="29"/>
      <c r="H39" s="29"/>
      <c r="I39" s="28"/>
      <c r="J39" s="28"/>
      <c r="K39" s="28"/>
      <c r="L39" s="28"/>
      <c r="M39" s="30"/>
      <c r="N39" s="31"/>
      <c r="O39" s="25"/>
      <c r="P39" s="25"/>
      <c r="Q39" s="32" t="str">
        <f t="shared" si="0"/>
        <v>対象外</v>
      </c>
      <c r="R39" s="32" t="str">
        <f t="shared" si="1"/>
        <v>対象外</v>
      </c>
      <c r="S39" s="32" t="str">
        <f t="shared" si="2"/>
        <v>対象外</v>
      </c>
      <c r="T39" s="32" t="str">
        <f t="shared" si="9"/>
        <v>対象外</v>
      </c>
      <c r="U39" s="18" t="str">
        <f t="shared" si="4"/>
        <v>空欄</v>
      </c>
      <c r="V39" s="18" t="b">
        <f t="shared" si="5"/>
        <v>0</v>
      </c>
      <c r="W39" s="18" t="b">
        <f t="shared" si="6"/>
        <v>0</v>
      </c>
      <c r="X39" s="18" t="b">
        <f t="shared" si="7"/>
        <v>0</v>
      </c>
      <c r="Y39" s="18" t="b">
        <f t="shared" si="8"/>
        <v>0</v>
      </c>
    </row>
    <row r="40" spans="1:31" ht="28.5" customHeight="1" x14ac:dyDescent="0.2">
      <c r="A40" s="19">
        <v>28</v>
      </c>
      <c r="B40" s="20" t="str" cm="1">
        <f t="array" ref="B40">IF(AND(COUNTIF(Q40:T40,"正常")=1, COUNTIF(Q40:T40,"対象外")=3, O40&lt;&gt;"兼職あり",P40&lt;&gt;"同意なし",O40&lt;&gt;"",P40&lt;&gt;"",C40:M40&lt;&gt;""), "OK", "check!")</f>
        <v>check!</v>
      </c>
      <c r="C40" s="28"/>
      <c r="D40" s="21"/>
      <c r="E40" s="28"/>
      <c r="F40" s="29"/>
      <c r="G40" s="29"/>
      <c r="H40" s="29"/>
      <c r="I40" s="28"/>
      <c r="J40" s="28"/>
      <c r="K40" s="28"/>
      <c r="L40" s="28"/>
      <c r="M40" s="30"/>
      <c r="N40" s="31"/>
      <c r="O40" s="25"/>
      <c r="P40" s="25"/>
      <c r="Q40" s="32" t="str">
        <f t="shared" si="0"/>
        <v>対象外</v>
      </c>
      <c r="R40" s="32" t="str">
        <f t="shared" si="1"/>
        <v>対象外</v>
      </c>
      <c r="S40" s="32" t="str">
        <f t="shared" si="2"/>
        <v>対象外</v>
      </c>
      <c r="T40" s="32" t="str">
        <f t="shared" si="9"/>
        <v>対象外</v>
      </c>
      <c r="U40" s="18" t="str">
        <f t="shared" si="4"/>
        <v>空欄</v>
      </c>
      <c r="V40" s="18" t="b">
        <f t="shared" si="5"/>
        <v>0</v>
      </c>
      <c r="W40" s="18" t="b">
        <f t="shared" si="6"/>
        <v>0</v>
      </c>
      <c r="X40" s="18" t="b">
        <f t="shared" si="7"/>
        <v>0</v>
      </c>
      <c r="Y40" s="18" t="b">
        <f t="shared" si="8"/>
        <v>0</v>
      </c>
    </row>
    <row r="41" spans="1:31" ht="28.5" customHeight="1" x14ac:dyDescent="0.2">
      <c r="A41" s="19">
        <v>29</v>
      </c>
      <c r="B41" s="20" t="str" cm="1">
        <f t="array" ref="B41">IF(AND(COUNTIF(Q41:T41,"正常")=1, COUNTIF(Q41:T41,"対象外")=3, O41&lt;&gt;"兼職あり",P41&lt;&gt;"同意なし",O41&lt;&gt;"",P41&lt;&gt;"",C41:M41&lt;&gt;""), "OK", "check!")</f>
        <v>check!</v>
      </c>
      <c r="C41" s="28"/>
      <c r="D41" s="21"/>
      <c r="E41" s="28"/>
      <c r="F41" s="29"/>
      <c r="G41" s="29"/>
      <c r="H41" s="29"/>
      <c r="I41" s="28"/>
      <c r="J41" s="28"/>
      <c r="K41" s="28"/>
      <c r="L41" s="28"/>
      <c r="M41" s="30"/>
      <c r="N41" s="31"/>
      <c r="O41" s="25"/>
      <c r="P41" s="25"/>
      <c r="Q41" s="32" t="str">
        <f t="shared" si="0"/>
        <v>対象外</v>
      </c>
      <c r="R41" s="32" t="str">
        <f t="shared" si="1"/>
        <v>対象外</v>
      </c>
      <c r="S41" s="32" t="str">
        <f t="shared" si="2"/>
        <v>対象外</v>
      </c>
      <c r="T41" s="32" t="str">
        <f t="shared" si="9"/>
        <v>対象外</v>
      </c>
      <c r="U41" s="18" t="str">
        <f t="shared" si="4"/>
        <v>空欄</v>
      </c>
      <c r="V41" s="18" t="b">
        <f t="shared" si="5"/>
        <v>0</v>
      </c>
      <c r="W41" s="18" t="b">
        <f t="shared" si="6"/>
        <v>0</v>
      </c>
      <c r="X41" s="18" t="b">
        <f t="shared" si="7"/>
        <v>0</v>
      </c>
      <c r="Y41" s="18" t="b">
        <f t="shared" si="8"/>
        <v>0</v>
      </c>
    </row>
    <row r="42" spans="1:31" ht="28.5" customHeight="1" x14ac:dyDescent="0.2">
      <c r="A42" s="19">
        <v>30</v>
      </c>
      <c r="B42" s="20" t="str" cm="1">
        <f t="array" ref="B42">IF(AND(COUNTIF(Q42:T42,"正常")=1, COUNTIF(Q42:T42,"対象外")=3, O42&lt;&gt;"兼職あり",P42&lt;&gt;"同意なし",O42&lt;&gt;"",P42&lt;&gt;"",C42:M42&lt;&gt;""), "OK", "check!")</f>
        <v>check!</v>
      </c>
      <c r="C42" s="28"/>
      <c r="D42" s="21"/>
      <c r="E42" s="28"/>
      <c r="F42" s="29"/>
      <c r="G42" s="29"/>
      <c r="H42" s="29"/>
      <c r="I42" s="28"/>
      <c r="J42" s="28"/>
      <c r="K42" s="28"/>
      <c r="L42" s="28"/>
      <c r="M42" s="30"/>
      <c r="N42" s="31"/>
      <c r="O42" s="25"/>
      <c r="P42" s="25"/>
      <c r="Q42" s="32" t="str">
        <f t="shared" si="0"/>
        <v>対象外</v>
      </c>
      <c r="R42" s="32" t="str">
        <f t="shared" si="1"/>
        <v>対象外</v>
      </c>
      <c r="S42" s="32" t="str">
        <f t="shared" si="2"/>
        <v>対象外</v>
      </c>
      <c r="T42" s="32" t="str">
        <f t="shared" si="9"/>
        <v>対象外</v>
      </c>
      <c r="U42" s="18" t="str">
        <f t="shared" si="4"/>
        <v>空欄</v>
      </c>
      <c r="V42" s="18" t="b">
        <f t="shared" si="5"/>
        <v>0</v>
      </c>
      <c r="W42" s="18" t="b">
        <f t="shared" si="6"/>
        <v>0</v>
      </c>
      <c r="X42" s="18" t="b">
        <f t="shared" si="7"/>
        <v>0</v>
      </c>
      <c r="Y42" s="18" t="b">
        <f t="shared" si="8"/>
        <v>0</v>
      </c>
    </row>
    <row r="43" spans="1:31" ht="28.5" customHeight="1" x14ac:dyDescent="0.2">
      <c r="A43" s="19">
        <v>31</v>
      </c>
      <c r="B43" s="20" t="str" cm="1">
        <f t="array" ref="B43">IF(AND(COUNTIF(Q43:T43,"正常")=1, COUNTIF(Q43:T43,"対象外")=3, O43&lt;&gt;"兼職あり",P43&lt;&gt;"同意なし",O43&lt;&gt;"",P43&lt;&gt;"",C43:M43&lt;&gt;""), "OK", "check!")</f>
        <v>check!</v>
      </c>
      <c r="C43" s="28"/>
      <c r="D43" s="21"/>
      <c r="E43" s="28"/>
      <c r="F43" s="29"/>
      <c r="G43" s="29"/>
      <c r="H43" s="29"/>
      <c r="I43" s="28"/>
      <c r="J43" s="28"/>
      <c r="K43" s="28"/>
      <c r="L43" s="28"/>
      <c r="M43" s="30"/>
      <c r="N43" s="31"/>
      <c r="O43" s="25"/>
      <c r="P43" s="25"/>
      <c r="Q43" s="32" t="str">
        <f t="shared" si="0"/>
        <v>対象外</v>
      </c>
      <c r="R43" s="32" t="str">
        <f t="shared" si="1"/>
        <v>対象外</v>
      </c>
      <c r="S43" s="32" t="str">
        <f t="shared" si="2"/>
        <v>対象外</v>
      </c>
      <c r="T43" s="32" t="str">
        <f t="shared" si="9"/>
        <v>対象外</v>
      </c>
      <c r="U43" s="18" t="str">
        <f t="shared" si="4"/>
        <v>空欄</v>
      </c>
      <c r="V43" s="18" t="b">
        <f>AND(P43="同意なし",U43="入力あり")</f>
        <v>0</v>
      </c>
      <c r="W43" s="18" t="b">
        <f>AND(P43="",U43="入力あり")</f>
        <v>0</v>
      </c>
      <c r="X43" s="18" t="b">
        <f>AND(O43="",U43="入力あり")</f>
        <v>0</v>
      </c>
      <c r="Y43" s="18" t="b">
        <f>AND(O43="兼職あり",U43="入力あり")</f>
        <v>0</v>
      </c>
    </row>
    <row r="44" spans="1:31" ht="28.5" customHeight="1" x14ac:dyDescent="0.2">
      <c r="A44" s="19">
        <v>32</v>
      </c>
      <c r="B44" s="20" t="str" cm="1">
        <f t="array" ref="B44">IF(AND(COUNTIF(Q44:T44,"正常")=1, COUNTIF(Q44:T44,"対象外")=3, O44&lt;&gt;"兼職あり",P44&lt;&gt;"同意なし",O44&lt;&gt;"",P44&lt;&gt;"",C44:M44&lt;&gt;""), "OK", "check!")</f>
        <v>check!</v>
      </c>
      <c r="C44" s="28"/>
      <c r="D44" s="21"/>
      <c r="E44" s="28"/>
      <c r="F44" s="29"/>
      <c r="G44" s="29"/>
      <c r="H44" s="29"/>
      <c r="I44" s="28"/>
      <c r="J44" s="28"/>
      <c r="K44" s="28"/>
      <c r="L44" s="28"/>
      <c r="M44" s="30"/>
      <c r="N44" s="31"/>
      <c r="O44" s="25"/>
      <c r="P44" s="25"/>
      <c r="Q44" s="32" t="str">
        <f t="shared" si="0"/>
        <v>対象外</v>
      </c>
      <c r="R44" s="32" t="str">
        <f t="shared" si="1"/>
        <v>対象外</v>
      </c>
      <c r="S44" s="32" t="str">
        <f t="shared" si="2"/>
        <v>対象外</v>
      </c>
      <c r="T44" s="32" t="str">
        <f t="shared" si="9"/>
        <v>対象外</v>
      </c>
      <c r="U44" s="18" t="str">
        <f t="shared" si="4"/>
        <v>空欄</v>
      </c>
      <c r="V44" s="18" t="b">
        <f>AND(P44="同意なし",U44="入力あり")</f>
        <v>0</v>
      </c>
      <c r="W44" s="18" t="b">
        <f>AND(P44="",U44="入力あり")</f>
        <v>0</v>
      </c>
      <c r="X44" s="18" t="b">
        <f t="shared" si="7"/>
        <v>0</v>
      </c>
      <c r="Y44" s="18" t="b">
        <f t="shared" si="8"/>
        <v>0</v>
      </c>
    </row>
    <row r="45" spans="1:31" ht="18" x14ac:dyDescent="0.2">
      <c r="A45" s="5" t="s">
        <v>55</v>
      </c>
      <c r="B45" s="5" t="s">
        <v>55</v>
      </c>
      <c r="C45" s="5" t="s">
        <v>55</v>
      </c>
      <c r="D45" s="5" t="s">
        <v>55</v>
      </c>
      <c r="E45" s="5" t="s">
        <v>55</v>
      </c>
      <c r="F45" s="5" t="s">
        <v>55</v>
      </c>
      <c r="G45" s="5" t="s">
        <v>55</v>
      </c>
      <c r="H45" s="5" t="s">
        <v>55</v>
      </c>
      <c r="I45" s="5" t="s">
        <v>55</v>
      </c>
      <c r="J45" s="5" t="s">
        <v>55</v>
      </c>
      <c r="K45" s="5" t="s">
        <v>55</v>
      </c>
      <c r="L45" s="5" t="s">
        <v>55</v>
      </c>
      <c r="M45" s="5" t="s">
        <v>55</v>
      </c>
      <c r="N45" s="5" t="s">
        <v>55</v>
      </c>
      <c r="P45" s="32" t="s">
        <v>55</v>
      </c>
      <c r="Q45" s="32" t="s">
        <v>55</v>
      </c>
      <c r="R45" s="32" t="s">
        <v>55</v>
      </c>
      <c r="S45" s="32" t="s">
        <v>55</v>
      </c>
      <c r="Y45" s="26"/>
      <c r="AE45" s="5"/>
    </row>
  </sheetData>
  <mergeCells count="6">
    <mergeCell ref="O4:O8"/>
    <mergeCell ref="P4:P8"/>
    <mergeCell ref="B2:M2"/>
    <mergeCell ref="B4:M4"/>
    <mergeCell ref="B6:I6"/>
    <mergeCell ref="B3:M3"/>
  </mergeCells>
  <phoneticPr fontId="1"/>
  <conditionalFormatting sqref="B13:B44">
    <cfRule type="cellIs" dxfId="10" priority="20" operator="equal">
      <formula>"check!"</formula>
    </cfRule>
  </conditionalFormatting>
  <conditionalFormatting sqref="D15">
    <cfRule type="cellIs" dxfId="9" priority="1" operator="equal">
      <formula>""</formula>
    </cfRule>
  </conditionalFormatting>
  <conditionalFormatting sqref="O4">
    <cfRule type="cellIs" dxfId="8" priority="4" operator="equal">
      <formula>"役員の兼職があるか、兼職欄 に空欄があります。兼職がある場合は申請資格要件はありません"</formula>
    </cfRule>
  </conditionalFormatting>
  <conditionalFormatting sqref="O11">
    <cfRule type="cellIs" dxfId="6" priority="6" operator="equal">
      <formula>"役員の兼職があるか、兼職欄（O列） に空欄があります。兼職がある場合は申請資格要件はありません"</formula>
    </cfRule>
  </conditionalFormatting>
  <conditionalFormatting sqref="O13:O44">
    <cfRule type="cellIs" dxfId="5" priority="2" operator="equal">
      <formula>"兼職あり"</formula>
    </cfRule>
    <cfRule type="expression" dxfId="4" priority="3">
      <formula>AND(U13="入力あり",O13="")</formula>
    </cfRule>
  </conditionalFormatting>
  <conditionalFormatting sqref="P4">
    <cfRule type="cellIs" dxfId="3" priority="11" operator="equal">
      <formula>"第三者提供欄に「同意なし」があるか、空欄があります。同意がない場合は申請資格要件はありません"</formula>
    </cfRule>
  </conditionalFormatting>
  <conditionalFormatting sqref="P13:P44">
    <cfRule type="expression" dxfId="2" priority="9">
      <formula>AND(U13="入力あり", P13="")</formula>
    </cfRule>
    <cfRule type="cellIs" dxfId="1" priority="15" operator="equal">
      <formula>"同意なし"</formula>
    </cfRule>
  </conditionalFormatting>
  <conditionalFormatting sqref="Q13:R44 T13:T44 P45:S45">
    <cfRule type="cellIs" dxfId="0" priority="21" operator="equal">
      <formula>"入力誤り"</formula>
    </cfRule>
  </conditionalFormatting>
  <dataValidations xWindow="522" yWindow="606" count="9">
    <dataValidation type="list" allowBlank="1" showInputMessage="1" showErrorMessage="1" sqref="O13:O44" xr:uid="{F0CC9503-DCCB-4566-8136-50CF207B2BD3}">
      <formula1>"兼職なし, 兼職あり"</formula1>
    </dataValidation>
    <dataValidation allowBlank="1" showInputMessage="1" showErrorMessage="1" promptTitle="入力時のお願い" prompt="役員の役職は必須。登記簿上の「役員に関する事項」に記載されている方すべて記載。" sqref="K13:K44" xr:uid="{1C203F1D-277D-441D-AEA5-7E1B258B9223}"/>
    <dataValidation imeMode="hiragana" allowBlank="1" showInputMessage="1" showErrorMessage="1" errorTitle="入力は全角です。" error="漢字氏名の名前は全角のスペースを入れてください。" promptTitle="入力時のお願い" prompt="氏名の入力は全角。姓と名の間は全角でスペースを入れてください。_x000a_戸籍上の記載と同様に記載する。" sqref="D13:D44" xr:uid="{B39393C8-BDAE-4AF0-9FBE-F30588865E88}"/>
    <dataValidation type="list" imeMode="halfAlpha" allowBlank="1" showInputMessage="1" showErrorMessage="1" promptTitle="▽から選択してください。" prompt="男性＝M_x000a_女性＝F" sqref="I13:I44" xr:uid="{3BDB24C0-6762-4959-AED1-31CA35A17912}">
      <formula1>"M,F"</formula1>
    </dataValidation>
    <dataValidation type="list" imeMode="halfAlpha" operator="lessThan" allowBlank="1" showInputMessage="1" showErrorMessage="1" errorTitle="確認してください。" error="数字が1～12を選んでいますか？" promptTitle="▽から生まれた月を選択してください。" prompt="1～12までの数字で生まれた月を選んでください。" sqref="G13:G44" xr:uid="{CBF13E52-1D99-479C-BDF2-432D90D3A283}">
      <formula1>"1,2,3,4,5,6,7,8,9,10,11,12"</formula1>
    </dataValidation>
    <dataValidation allowBlank="1" showInputMessage="1" showErrorMessage="1" promptTitle="入力時のお願い" prompt="兼業先があれば記載して下さい。" sqref="N17:N44" xr:uid="{B7CB61D5-ABB0-400B-B6F2-7B6D9CA3A0FB}"/>
    <dataValidation allowBlank="1" showInputMessage="1" showErrorMessage="1" promptTitle="入力時のお願い" prompt="申請団体名を入力してください。" sqref="J15:J16" xr:uid="{4C5EE042-26A9-4600-B3F3-857C0AF59CF0}"/>
    <dataValidation imeMode="halfKatakana" allowBlank="1" showInputMessage="1" showErrorMessage="1" errorTitle="入力が間違っています。" error="氏名のカタカナは半角です。スペースも半角にしてください。" promptTitle="入力時のお願い" prompt="ｼﾒｲのカタカナは半角です。スペースも半角にしてください。" sqref="C15:C44" xr:uid="{13B71E47-B4BE-4DDF-AECA-E96E97839F7D}"/>
    <dataValidation type="list" showInputMessage="1" errorTitle="第三者提供に関する同意" error="第三者提供に関する同意がない場合は申請できません。" sqref="P13:P44" xr:uid="{8E53D183-0FE4-4371-8CF2-79B1B9FDACCD}">
      <formula1>"同意しました,同意なし"</formula1>
    </dataValidation>
  </dataValidations>
  <pageMargins left="0.31496062992125984" right="0.31496062992125984" top="0.35433070866141736" bottom="0.35433070866141736" header="0.31496062992125984" footer="0.31496062992125984"/>
  <pageSetup paperSize="9" scale="3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38D61938-EA1E-43FD-B303-556023D123E5}">
            <xm:f>NOT(ISERROR(SEARCH("兼職はありません",O11)))</xm:f>
            <xm:f>"兼職はありません"</xm:f>
            <x14:dxf>
              <fill>
                <patternFill>
                  <bgColor rgb="FFFFFF00"/>
                </patternFill>
              </fill>
            </x14:dxf>
          </x14:cfRule>
          <xm:sqref>O11</xm:sqref>
        </x14:conditionalFormatting>
      </x14:conditionalFormattings>
    </ext>
    <ext xmlns:x14="http://schemas.microsoft.com/office/spreadsheetml/2009/9/main" uri="{CCE6A557-97BC-4b89-ADB6-D9C93CAAB3DF}">
      <x14:dataValidations xmlns:xm="http://schemas.microsoft.com/office/excel/2006/main" xWindow="522" yWindow="606" count="5">
        <x14:dataValidation type="list" imeMode="halfAlpha" allowBlank="1" showInputMessage="1" showErrorMessage="1" promptTitle="▽から生まれた年を選択してください。" prompt="1～64までの数字で生まれた年を選んでください。" xr:uid="{995C2C2F-30FC-466D-8C52-6EC6ED1C0B6D}">
          <x14:formula1>
            <xm:f>マスタ!$B$2:$B$65</xm:f>
          </x14:formula1>
          <xm:sqref>F17:F44</xm:sqref>
        </x14:dataValidation>
        <x14:dataValidation type="list" imeMode="halfAlpha" allowBlank="1" showInputMessage="1" showErrorMessage="1" promptTitle="▽から生まれた時の元号の選択してください." prompt="Ｍ＝明治_x000a_Ｔ＝大正_x000a_Ｓ＝昭和_x000a_Ｈ＝平成" xr:uid="{B143FFA1-2545-4F4F-BE48-306F11CE2B91}">
          <x14:formula1>
            <xm:f>マスタ!$A$2:$A$5</xm:f>
          </x14:formula1>
          <xm:sqref>E17:E44</xm:sqref>
        </x14:dataValidation>
        <x14:dataValidation type="list" imeMode="halfAlpha" allowBlank="1" showInputMessage="1" showErrorMessage="1" promptTitle="▽から生まれた時の元号を選択してください。" prompt="Ｍ＝明治_x000a_Ｔ＝大正_x000a_Ｓ＝昭和_x000a_Ｈ＝平成" xr:uid="{0C7FCE0E-55E2-4735-9D03-F17CE0929BBA}">
          <x14:formula1>
            <xm:f>マスタ!$A$2:$A$5</xm:f>
          </x14:formula1>
          <xm:sqref>E13:E16</xm:sqref>
        </x14:dataValidation>
        <x14:dataValidation type="list" imeMode="halfAlpha" allowBlank="1" showInputMessage="1" showErrorMessage="1" promptTitle="▽から生まれた日を選択してください。" prompt="1～31から数字を選んでください。" xr:uid="{29412943-3232-49E4-994A-680D4BB2B353}">
          <x14:formula1>
            <xm:f>マスタ!$D$2:$D$32</xm:f>
          </x14:formula1>
          <xm:sqref>H13:H44</xm:sqref>
        </x14:dataValidation>
        <x14:dataValidation type="list" imeMode="halfAlpha" allowBlank="1" showInputMessage="1" showErrorMessage="1" promptTitle="▽から生まれた年の選択をお願いします。" prompt="1～64までの数字で生まれた年を選んでください。" xr:uid="{659F5024-860F-4208-947F-C9CCEA11D485}">
          <x14:formula1>
            <xm:f>マスタ!$B$2:$B$65</xm:f>
          </x14:formula1>
          <xm:sqref>F13:F16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41E51-CBF4-4164-8BEC-B4291F6E0177}">
  <sheetPr codeName="Sheet3">
    <tabColor theme="1" tint="0.34998626667073579"/>
  </sheetPr>
  <dimension ref="A1:D65"/>
  <sheetViews>
    <sheetView workbookViewId="0">
      <selection activeCell="F8" sqref="F8"/>
    </sheetView>
  </sheetViews>
  <sheetFormatPr defaultColWidth="8.81640625" defaultRowHeight="13" x14ac:dyDescent="0.2"/>
  <sheetData>
    <row r="1" spans="1:4" x14ac:dyDescent="0.2">
      <c r="A1" t="s">
        <v>56</v>
      </c>
      <c r="B1" t="s">
        <v>57</v>
      </c>
      <c r="C1" t="s">
        <v>58</v>
      </c>
      <c r="D1" t="s">
        <v>59</v>
      </c>
    </row>
    <row r="2" spans="1:4" x14ac:dyDescent="0.2">
      <c r="A2" t="s">
        <v>60</v>
      </c>
      <c r="B2">
        <v>1</v>
      </c>
      <c r="C2">
        <v>1</v>
      </c>
      <c r="D2">
        <v>1</v>
      </c>
    </row>
    <row r="3" spans="1:4" x14ac:dyDescent="0.2">
      <c r="A3" t="s">
        <v>61</v>
      </c>
      <c r="B3">
        <v>2</v>
      </c>
      <c r="C3">
        <v>2</v>
      </c>
      <c r="D3">
        <v>2</v>
      </c>
    </row>
    <row r="4" spans="1:4" x14ac:dyDescent="0.2">
      <c r="A4" t="s">
        <v>51</v>
      </c>
      <c r="B4">
        <v>3</v>
      </c>
      <c r="C4">
        <v>3</v>
      </c>
      <c r="D4">
        <v>3</v>
      </c>
    </row>
    <row r="5" spans="1:4" x14ac:dyDescent="0.2">
      <c r="A5" t="s">
        <v>45</v>
      </c>
      <c r="B5">
        <v>4</v>
      </c>
      <c r="C5">
        <v>4</v>
      </c>
      <c r="D5">
        <v>4</v>
      </c>
    </row>
    <row r="6" spans="1:4" x14ac:dyDescent="0.2">
      <c r="B6">
        <v>5</v>
      </c>
      <c r="C6">
        <v>5</v>
      </c>
      <c r="D6">
        <v>5</v>
      </c>
    </row>
    <row r="7" spans="1:4" x14ac:dyDescent="0.2">
      <c r="B7">
        <v>6</v>
      </c>
      <c r="C7">
        <v>6</v>
      </c>
      <c r="D7">
        <v>6</v>
      </c>
    </row>
    <row r="8" spans="1:4" x14ac:dyDescent="0.2">
      <c r="B8">
        <v>7</v>
      </c>
      <c r="C8">
        <v>7</v>
      </c>
      <c r="D8">
        <v>7</v>
      </c>
    </row>
    <row r="9" spans="1:4" x14ac:dyDescent="0.2">
      <c r="B9">
        <v>8</v>
      </c>
      <c r="C9">
        <v>8</v>
      </c>
      <c r="D9">
        <v>8</v>
      </c>
    </row>
    <row r="10" spans="1:4" x14ac:dyDescent="0.2">
      <c r="B10">
        <v>9</v>
      </c>
      <c r="C10">
        <v>9</v>
      </c>
      <c r="D10">
        <v>9</v>
      </c>
    </row>
    <row r="11" spans="1:4" x14ac:dyDescent="0.2">
      <c r="B11">
        <v>10</v>
      </c>
      <c r="C11">
        <v>10</v>
      </c>
      <c r="D11">
        <v>10</v>
      </c>
    </row>
    <row r="12" spans="1:4" x14ac:dyDescent="0.2">
      <c r="B12">
        <v>11</v>
      </c>
      <c r="C12">
        <v>11</v>
      </c>
      <c r="D12">
        <v>11</v>
      </c>
    </row>
    <row r="13" spans="1:4" x14ac:dyDescent="0.2">
      <c r="B13">
        <v>12</v>
      </c>
      <c r="C13">
        <v>12</v>
      </c>
      <c r="D13">
        <v>12</v>
      </c>
    </row>
    <row r="14" spans="1:4" x14ac:dyDescent="0.2">
      <c r="B14">
        <v>13</v>
      </c>
      <c r="D14">
        <v>13</v>
      </c>
    </row>
    <row r="15" spans="1:4" x14ac:dyDescent="0.2">
      <c r="B15">
        <v>14</v>
      </c>
      <c r="D15">
        <v>14</v>
      </c>
    </row>
    <row r="16" spans="1:4" x14ac:dyDescent="0.2">
      <c r="B16">
        <v>15</v>
      </c>
      <c r="D16">
        <v>15</v>
      </c>
    </row>
    <row r="17" spans="2:4" x14ac:dyDescent="0.2">
      <c r="B17">
        <v>16</v>
      </c>
      <c r="D17">
        <v>16</v>
      </c>
    </row>
    <row r="18" spans="2:4" x14ac:dyDescent="0.2">
      <c r="B18">
        <v>17</v>
      </c>
      <c r="D18">
        <v>17</v>
      </c>
    </row>
    <row r="19" spans="2:4" x14ac:dyDescent="0.2">
      <c r="B19">
        <v>18</v>
      </c>
      <c r="D19">
        <v>18</v>
      </c>
    </row>
    <row r="20" spans="2:4" x14ac:dyDescent="0.2">
      <c r="B20">
        <v>19</v>
      </c>
      <c r="D20">
        <v>19</v>
      </c>
    </row>
    <row r="21" spans="2:4" x14ac:dyDescent="0.2">
      <c r="B21">
        <v>20</v>
      </c>
      <c r="D21">
        <v>20</v>
      </c>
    </row>
    <row r="22" spans="2:4" x14ac:dyDescent="0.2">
      <c r="B22">
        <v>21</v>
      </c>
      <c r="D22">
        <v>21</v>
      </c>
    </row>
    <row r="23" spans="2:4" x14ac:dyDescent="0.2">
      <c r="B23">
        <v>22</v>
      </c>
      <c r="D23">
        <v>22</v>
      </c>
    </row>
    <row r="24" spans="2:4" x14ac:dyDescent="0.2">
      <c r="B24">
        <v>23</v>
      </c>
      <c r="D24">
        <v>23</v>
      </c>
    </row>
    <row r="25" spans="2:4" x14ac:dyDescent="0.2">
      <c r="B25">
        <v>24</v>
      </c>
      <c r="D25">
        <v>24</v>
      </c>
    </row>
    <row r="26" spans="2:4" x14ac:dyDescent="0.2">
      <c r="B26">
        <v>25</v>
      </c>
      <c r="D26">
        <v>25</v>
      </c>
    </row>
    <row r="27" spans="2:4" x14ac:dyDescent="0.2">
      <c r="B27">
        <v>26</v>
      </c>
      <c r="D27">
        <v>26</v>
      </c>
    </row>
    <row r="28" spans="2:4" x14ac:dyDescent="0.2">
      <c r="B28">
        <v>27</v>
      </c>
      <c r="D28">
        <v>27</v>
      </c>
    </row>
    <row r="29" spans="2:4" x14ac:dyDescent="0.2">
      <c r="B29">
        <v>28</v>
      </c>
      <c r="D29">
        <v>28</v>
      </c>
    </row>
    <row r="30" spans="2:4" x14ac:dyDescent="0.2">
      <c r="B30">
        <v>29</v>
      </c>
      <c r="D30">
        <v>29</v>
      </c>
    </row>
    <row r="31" spans="2:4" x14ac:dyDescent="0.2">
      <c r="B31">
        <v>30</v>
      </c>
      <c r="D31">
        <v>30</v>
      </c>
    </row>
    <row r="32" spans="2:4" x14ac:dyDescent="0.2">
      <c r="B32">
        <v>31</v>
      </c>
      <c r="D32">
        <v>31</v>
      </c>
    </row>
    <row r="33" spans="2:2" x14ac:dyDescent="0.2">
      <c r="B33">
        <v>32</v>
      </c>
    </row>
    <row r="34" spans="2:2" x14ac:dyDescent="0.2">
      <c r="B34">
        <v>33</v>
      </c>
    </row>
    <row r="35" spans="2:2" x14ac:dyDescent="0.2">
      <c r="B35">
        <v>34</v>
      </c>
    </row>
    <row r="36" spans="2:2" x14ac:dyDescent="0.2">
      <c r="B36">
        <v>35</v>
      </c>
    </row>
    <row r="37" spans="2:2" x14ac:dyDescent="0.2">
      <c r="B37">
        <v>36</v>
      </c>
    </row>
    <row r="38" spans="2:2" x14ac:dyDescent="0.2">
      <c r="B38">
        <v>37</v>
      </c>
    </row>
    <row r="39" spans="2:2" x14ac:dyDescent="0.2">
      <c r="B39">
        <v>38</v>
      </c>
    </row>
    <row r="40" spans="2:2" x14ac:dyDescent="0.2">
      <c r="B40">
        <v>39</v>
      </c>
    </row>
    <row r="41" spans="2:2" x14ac:dyDescent="0.2">
      <c r="B41">
        <v>40</v>
      </c>
    </row>
    <row r="42" spans="2:2" x14ac:dyDescent="0.2">
      <c r="B42">
        <v>41</v>
      </c>
    </row>
    <row r="43" spans="2:2" x14ac:dyDescent="0.2">
      <c r="B43">
        <v>42</v>
      </c>
    </row>
    <row r="44" spans="2:2" x14ac:dyDescent="0.2">
      <c r="B44">
        <v>43</v>
      </c>
    </row>
    <row r="45" spans="2:2" x14ac:dyDescent="0.2">
      <c r="B45">
        <v>44</v>
      </c>
    </row>
    <row r="46" spans="2:2" x14ac:dyDescent="0.2">
      <c r="B46">
        <v>45</v>
      </c>
    </row>
    <row r="47" spans="2:2" x14ac:dyDescent="0.2">
      <c r="B47">
        <v>46</v>
      </c>
    </row>
    <row r="48" spans="2:2" x14ac:dyDescent="0.2">
      <c r="B48">
        <v>47</v>
      </c>
    </row>
    <row r="49" spans="2:2" x14ac:dyDescent="0.2">
      <c r="B49">
        <v>48</v>
      </c>
    </row>
    <row r="50" spans="2:2" x14ac:dyDescent="0.2">
      <c r="B50">
        <v>49</v>
      </c>
    </row>
    <row r="51" spans="2:2" x14ac:dyDescent="0.2">
      <c r="B51">
        <v>50</v>
      </c>
    </row>
    <row r="52" spans="2:2" x14ac:dyDescent="0.2">
      <c r="B52">
        <v>51</v>
      </c>
    </row>
    <row r="53" spans="2:2" x14ac:dyDescent="0.2">
      <c r="B53">
        <v>52</v>
      </c>
    </row>
    <row r="54" spans="2:2" x14ac:dyDescent="0.2">
      <c r="B54">
        <v>53</v>
      </c>
    </row>
    <row r="55" spans="2:2" x14ac:dyDescent="0.2">
      <c r="B55">
        <v>54</v>
      </c>
    </row>
    <row r="56" spans="2:2" x14ac:dyDescent="0.2">
      <c r="B56">
        <v>55</v>
      </c>
    </row>
    <row r="57" spans="2:2" x14ac:dyDescent="0.2">
      <c r="B57">
        <v>56</v>
      </c>
    </row>
    <row r="58" spans="2:2" x14ac:dyDescent="0.2">
      <c r="B58">
        <v>57</v>
      </c>
    </row>
    <row r="59" spans="2:2" x14ac:dyDescent="0.2">
      <c r="B59">
        <v>58</v>
      </c>
    </row>
    <row r="60" spans="2:2" x14ac:dyDescent="0.2">
      <c r="B60">
        <v>59</v>
      </c>
    </row>
    <row r="61" spans="2:2" x14ac:dyDescent="0.2">
      <c r="B61">
        <v>60</v>
      </c>
    </row>
    <row r="62" spans="2:2" x14ac:dyDescent="0.2">
      <c r="B62">
        <v>61</v>
      </c>
    </row>
    <row r="63" spans="2:2" x14ac:dyDescent="0.2">
      <c r="B63">
        <v>62</v>
      </c>
    </row>
    <row r="64" spans="2:2" x14ac:dyDescent="0.2">
      <c r="B64">
        <v>63</v>
      </c>
    </row>
    <row r="65" spans="2:2" x14ac:dyDescent="0.2">
      <c r="B65">
        <v>64</v>
      </c>
    </row>
  </sheetData>
  <phoneticPr fontId="1"/>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役員名簿</vt:lpstr>
      <vt:lpstr>マスタ</vt:lpstr>
      <vt:lpstr>役員名簿!Print_Area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2025-10-31T02:10:28Z</dcterms:created>
  <dcterms:modified xsi:type="dcterms:W3CDTF">2026-02-18T01:52:33Z</dcterms:modified>
  <cp:category/>
  <cp:contentStatus/>
</cp:coreProperties>
</file>